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.2024\ESTADISTICA\Medios_verificación_estadistica_2024\2E206C1\"/>
    </mc:Choice>
  </mc:AlternateContent>
  <bookViews>
    <workbookView xWindow="0" yWindow="0" windowWidth="19200" windowHeight="11595" tabRatio="688"/>
  </bookViews>
  <sheets>
    <sheet name="03 C01_1" sheetId="5" r:id="rId1"/>
    <sheet name="Matricula 2022-2023" sheetId="2" r:id="rId2"/>
    <sheet name="Egresados_2022-2023" sheetId="3" r:id="rId3"/>
    <sheet name="matricula_2023-2024" sheetId="1" r:id="rId4"/>
    <sheet name="Nvo Ingreso_2023-2024" sheetId="4" r:id="rId5"/>
  </sheets>
  <externalReferences>
    <externalReference r:id="rId6"/>
  </externalReferences>
  <definedNames>
    <definedName name="_xlnm.Database" localSheetId="1">#REF!</definedName>
    <definedName name="_xlnm.Database" localSheetId="4">#REF!</definedName>
    <definedName name="_xlnm.Database">#REF!</definedName>
    <definedName name="DatosxPlantelAulLabTall2022">[1]!DatosxPlantelAulLabTall22[#Data]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6" i="3" l="1"/>
  <c r="I496" i="3"/>
  <c r="H35" i="5"/>
  <c r="I35" i="5" s="1"/>
  <c r="I29" i="5"/>
  <c r="F29" i="5"/>
  <c r="I28" i="5"/>
  <c r="F28" i="5"/>
  <c r="I27" i="5"/>
  <c r="F27" i="5"/>
  <c r="H26" i="5"/>
  <c r="G26" i="5"/>
  <c r="I26" i="5" s="1"/>
  <c r="F26" i="5"/>
  <c r="E26" i="5"/>
  <c r="D26" i="5"/>
  <c r="I25" i="5"/>
  <c r="F25" i="5"/>
  <c r="I19" i="5"/>
  <c r="F19" i="5"/>
  <c r="I18" i="5"/>
  <c r="F18" i="5"/>
  <c r="I17" i="5"/>
  <c r="F17" i="5"/>
  <c r="H16" i="5"/>
  <c r="G16" i="5"/>
  <c r="I16" i="5" s="1"/>
  <c r="E16" i="5"/>
  <c r="D16" i="5"/>
  <c r="F16" i="5" s="1"/>
  <c r="I15" i="5"/>
  <c r="F15" i="5"/>
  <c r="H3" i="5"/>
  <c r="G3" i="5"/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I496" i="4"/>
  <c r="H496" i="4"/>
  <c r="J496" i="3"/>
  <c r="I489" i="2"/>
  <c r="H489" i="2"/>
  <c r="J489" i="2"/>
  <c r="J496" i="4" l="1"/>
  <c r="I497" i="1" l="1"/>
  <c r="H497" i="1"/>
  <c r="J497" i="1"/>
</calcChain>
</file>

<file path=xl/sharedStrings.xml><?xml version="1.0" encoding="utf-8"?>
<sst xmlns="http://schemas.openxmlformats.org/spreadsheetml/2006/main" count="13788" uniqueCount="933">
  <si>
    <t>TELESECUNDARIA</t>
  </si>
  <si>
    <t>SECUNDARIA</t>
  </si>
  <si>
    <t>FEDERAL TRANSFERIDO</t>
  </si>
  <si>
    <t>CASAS GRANDES</t>
  </si>
  <si>
    <t>LAZARO CARDENAS DEL RIO</t>
  </si>
  <si>
    <t>MATUTINO</t>
  </si>
  <si>
    <t>08DTV0001N</t>
  </si>
  <si>
    <t>FRANCISCO VILLA</t>
  </si>
  <si>
    <t>08DTV0002M</t>
  </si>
  <si>
    <t>JANOS</t>
  </si>
  <si>
    <t>LUIS DONALDO COLOSIO MURRIETA</t>
  </si>
  <si>
    <t>08DTV0004K</t>
  </si>
  <si>
    <t>FRANCISCO I. MADERO</t>
  </si>
  <si>
    <t>NUEVO CASAS GRANDES</t>
  </si>
  <si>
    <t>08DTV0005J</t>
  </si>
  <si>
    <t>COYAME DEL SOTOL</t>
  </si>
  <si>
    <t>OJINAGA</t>
  </si>
  <si>
    <t>GENERAL TORIBIO ORTEGA</t>
  </si>
  <si>
    <t>08DTV0006I</t>
  </si>
  <si>
    <t>AHUMADA</t>
  </si>
  <si>
    <t>ADOLFO LOPEZ MATEOS</t>
  </si>
  <si>
    <t>08DTV0008G</t>
  </si>
  <si>
    <t>GUERRERO</t>
  </si>
  <si>
    <t>CUAUHTÉMOC</t>
  </si>
  <si>
    <t>BENITO JUAREZ</t>
  </si>
  <si>
    <t>08DTV0009F</t>
  </si>
  <si>
    <t>VICENTE GUERRERO</t>
  </si>
  <si>
    <t>08DTV0010V</t>
  </si>
  <si>
    <t>TEMÓSACHIC</t>
  </si>
  <si>
    <t>MADERA</t>
  </si>
  <si>
    <t>TELESECUNDARIA 6209</t>
  </si>
  <si>
    <t>08DTV0011U</t>
  </si>
  <si>
    <t>MIGUEL HIDALGO</t>
  </si>
  <si>
    <t>08DTV0012T</t>
  </si>
  <si>
    <t>GUADALUPE Y CALVO</t>
  </si>
  <si>
    <t>FRANCISCO SARABIA TINOCO</t>
  </si>
  <si>
    <t>08DTV0014R</t>
  </si>
  <si>
    <t>HUEJOTITÁN</t>
  </si>
  <si>
    <t>GUACHOCHI</t>
  </si>
  <si>
    <t>EL PICHAGUE</t>
  </si>
  <si>
    <t>08DTV0015Q</t>
  </si>
  <si>
    <t>08DTV0016P</t>
  </si>
  <si>
    <t>MORELOS</t>
  </si>
  <si>
    <t>TELESECUNDARIA 6186</t>
  </si>
  <si>
    <t>08DTV0018N</t>
  </si>
  <si>
    <t>BATOPILAS DE MANUEL GÓMEZ MORÍN</t>
  </si>
  <si>
    <t>JOSE IGNACIO PAVON</t>
  </si>
  <si>
    <t>08DTV0019M</t>
  </si>
  <si>
    <t>OCAMPO</t>
  </si>
  <si>
    <t>JUAN DE LA BARRERA</t>
  </si>
  <si>
    <t>08DTV0021A</t>
  </si>
  <si>
    <t>16 DE SEPTIEMBRE</t>
  </si>
  <si>
    <t>08DTV0022Z</t>
  </si>
  <si>
    <t>GUAZAPARES</t>
  </si>
  <si>
    <t>MELCHOR OCAMPO</t>
  </si>
  <si>
    <t>08DTV0023Z</t>
  </si>
  <si>
    <t>JOSEFINA VEGA ORTIZ</t>
  </si>
  <si>
    <t>08DTV0025X</t>
  </si>
  <si>
    <t>MORIS</t>
  </si>
  <si>
    <t>ROMULO ESCOBAR</t>
  </si>
  <si>
    <t>08DTV0026W</t>
  </si>
  <si>
    <t>JESUS JOSE PEREZ</t>
  </si>
  <si>
    <t>08DTV0028U</t>
  </si>
  <si>
    <t>RIVA PALACIO</t>
  </si>
  <si>
    <t>CHIHUAHUA</t>
  </si>
  <si>
    <t>OCTAVIO PAZ</t>
  </si>
  <si>
    <t>08DTV0031H</t>
  </si>
  <si>
    <t>MIGUEL QUIÑONES PEDROZA</t>
  </si>
  <si>
    <t>08DTV0032G</t>
  </si>
  <si>
    <t>BALLEZA</t>
  </si>
  <si>
    <t>DIEGO RIVERA</t>
  </si>
  <si>
    <t>08DTV0034E</t>
  </si>
  <si>
    <t>LEYES DE REFORMA</t>
  </si>
  <si>
    <t>CAMARGO</t>
  </si>
  <si>
    <t>DELICIAS</t>
  </si>
  <si>
    <t>SEBASTIAN LERDO DE TEJADA</t>
  </si>
  <si>
    <t>08DTV0035D</t>
  </si>
  <si>
    <t>PAULO FREIRE</t>
  </si>
  <si>
    <t>08DTV0036C</t>
  </si>
  <si>
    <t>ANA FRANK</t>
  </si>
  <si>
    <t>08DTV0037B</t>
  </si>
  <si>
    <t>EMILIANO ZAPATA</t>
  </si>
  <si>
    <t>08DTV0039Z</t>
  </si>
  <si>
    <t>TELESECUNDARIA FEDERALIZADA</t>
  </si>
  <si>
    <t>08DTV0040P</t>
  </si>
  <si>
    <t>URIQUE</t>
  </si>
  <si>
    <t>JOSÉ DOLORES TEPEYAC</t>
  </si>
  <si>
    <t>08DTV0041O</t>
  </si>
  <si>
    <t>VALLE DE ZARAGOZA</t>
  </si>
  <si>
    <t>HIDALGO DEL PARRAL</t>
  </si>
  <si>
    <t>AQUILES SERDAN</t>
  </si>
  <si>
    <t>08DTV0042N</t>
  </si>
  <si>
    <t>CHÍNIPAS</t>
  </si>
  <si>
    <t>FRANCISCO GONZALEZ BOCANEGRA</t>
  </si>
  <si>
    <t>08DTV0043M</t>
  </si>
  <si>
    <t>ALVARO OBREGON</t>
  </si>
  <si>
    <t>08DTV0044L</t>
  </si>
  <si>
    <t>BACHÍNIVA</t>
  </si>
  <si>
    <t>RAFAEL RAMIREZ</t>
  </si>
  <si>
    <t>08DTV0047I</t>
  </si>
  <si>
    <t>08DTV0050W</t>
  </si>
  <si>
    <t>ALLENDE</t>
  </si>
  <si>
    <t>JOSE VASCONCELOS</t>
  </si>
  <si>
    <t>08DTV0051V</t>
  </si>
  <si>
    <t>LUIS PASTEUR</t>
  </si>
  <si>
    <t>08DTV0053T</t>
  </si>
  <si>
    <t>08DTV0054S</t>
  </si>
  <si>
    <t>JAIME NUNO</t>
  </si>
  <si>
    <t>08DTV0057P</t>
  </si>
  <si>
    <t>FRANCISCO R. ALMADA</t>
  </si>
  <si>
    <t>08DTV0058O</t>
  </si>
  <si>
    <t>IGNACIO VALENZUELA</t>
  </si>
  <si>
    <t>08DTV0059N</t>
  </si>
  <si>
    <t>URUACHI</t>
  </si>
  <si>
    <t>TEPOCHCALLI</t>
  </si>
  <si>
    <t>08DTV0060C</t>
  </si>
  <si>
    <t>BICENTENARIO DE LA INDEPENDENCIA</t>
  </si>
  <si>
    <t>08DTV0061B</t>
  </si>
  <si>
    <t>08DTV0062A</t>
  </si>
  <si>
    <t>TELESECUNDARIA FEDERAL</t>
  </si>
  <si>
    <t>08DTV0063Z</t>
  </si>
  <si>
    <t>CARICHÍ</t>
  </si>
  <si>
    <t>AMADO NERVO</t>
  </si>
  <si>
    <t>08DTV0064Z</t>
  </si>
  <si>
    <t>08DTV0065Y</t>
  </si>
  <si>
    <t>EMMA CATALINA ENCINAS AGUAYO</t>
  </si>
  <si>
    <t>08DTV0066X</t>
  </si>
  <si>
    <t>SOR JUANA INES DE LA CRUZ</t>
  </si>
  <si>
    <t>08DTV0067W</t>
  </si>
  <si>
    <t>08DTV0068V</t>
  </si>
  <si>
    <t>08DTV0069U</t>
  </si>
  <si>
    <t>FELIPE CARRILLO PUERTO</t>
  </si>
  <si>
    <t>08DTV0070J</t>
  </si>
  <si>
    <t>08DTV0072H</t>
  </si>
  <si>
    <t>JOSEFA ORTIZ DE DOMINGUEZ</t>
  </si>
  <si>
    <t>08DTV0073G</t>
  </si>
  <si>
    <t>08DTV0074F</t>
  </si>
  <si>
    <t>REYNALDO MANCINAS ALCARAZ</t>
  </si>
  <si>
    <t>08DTV0076D</t>
  </si>
  <si>
    <t>08DTV0077C</t>
  </si>
  <si>
    <t>BOCOYNA</t>
  </si>
  <si>
    <t>15 DE MAYO</t>
  </si>
  <si>
    <t>08DTV0078B</t>
  </si>
  <si>
    <t>SAUL VENANCIO ANCHONDO LOZOYA</t>
  </si>
  <si>
    <t>08DTV0079A</t>
  </si>
  <si>
    <t>08DTV0080Q</t>
  </si>
  <si>
    <t>08DTV0081P</t>
  </si>
  <si>
    <t>MESA DE LA REFORMA</t>
  </si>
  <si>
    <t>08DTV0082O</t>
  </si>
  <si>
    <t>TENOCHTLI</t>
  </si>
  <si>
    <t>08DTV0084M</t>
  </si>
  <si>
    <t>LUIS URIAS BELDERRAIN</t>
  </si>
  <si>
    <t>08DTV0087J</t>
  </si>
  <si>
    <t>GENERAL CARLOS PACHECO (EL TERRERO)</t>
  </si>
  <si>
    <t>08DTV0088I</t>
  </si>
  <si>
    <t>08DTV0089H</t>
  </si>
  <si>
    <t>08DTV0090X</t>
  </si>
  <si>
    <t>JUÁREZ</t>
  </si>
  <si>
    <t>INDEPENDENCIA</t>
  </si>
  <si>
    <t>08DTV0091W</t>
  </si>
  <si>
    <t>AQUILES SERDÁN</t>
  </si>
  <si>
    <t>ELISA GRIENSEN</t>
  </si>
  <si>
    <t>08DTV0092V</t>
  </si>
  <si>
    <t>AGUSTÍN MELGAR</t>
  </si>
  <si>
    <t>08DTV0093U</t>
  </si>
  <si>
    <t>JAIME SABINES</t>
  </si>
  <si>
    <t>08DTV0095S</t>
  </si>
  <si>
    <t>FELIPE ANGELES</t>
  </si>
  <si>
    <t>08DTV0096R</t>
  </si>
  <si>
    <t>CHARLES ROBERT DARWIN</t>
  </si>
  <si>
    <t>08DTV0097Q</t>
  </si>
  <si>
    <t>08DTV0098P</t>
  </si>
  <si>
    <t>ROBERTO ÁLVAREZ VARGAS</t>
  </si>
  <si>
    <t>08DTV0100N</t>
  </si>
  <si>
    <t>QUETZALCOATL</t>
  </si>
  <si>
    <t>08DTV0101M</t>
  </si>
  <si>
    <t>JUSTO SIERRA</t>
  </si>
  <si>
    <t>08DTV0102L</t>
  </si>
  <si>
    <t>08DTV0104J</t>
  </si>
  <si>
    <t>08DTV0105I</t>
  </si>
  <si>
    <t>08DTV0106H</t>
  </si>
  <si>
    <t>08DTV0107G</t>
  </si>
  <si>
    <t>FELIX BUSTILLOS SANCHEZ</t>
  </si>
  <si>
    <t>08DTV0108F</t>
  </si>
  <si>
    <t>SALVADOR DALI</t>
  </si>
  <si>
    <t>08DTV0109E</t>
  </si>
  <si>
    <t>MAKAWI</t>
  </si>
  <si>
    <t>08DTV0110U</t>
  </si>
  <si>
    <t>08DTV0111T</t>
  </si>
  <si>
    <t>CUAUHTEMOC</t>
  </si>
  <si>
    <t>08DTV0112S</t>
  </si>
  <si>
    <t>JAIME TORRES BODET</t>
  </si>
  <si>
    <t>08DTV0113R</t>
  </si>
  <si>
    <t>08DTV0114Q</t>
  </si>
  <si>
    <t>8 DE MAYO</t>
  </si>
  <si>
    <t>08DTV0116O</t>
  </si>
  <si>
    <t>ROSARIO CASTELLANOS</t>
  </si>
  <si>
    <t>08DTV0118M</t>
  </si>
  <si>
    <t>08DTV0120A</t>
  </si>
  <si>
    <t>PABLO GOMEZ RAMIREZ</t>
  </si>
  <si>
    <t>08DTV0121Z</t>
  </si>
  <si>
    <t>GUADALUPE VICTORIA</t>
  </si>
  <si>
    <t>BENJAMIN M. CHAPARRO CERVANTES</t>
  </si>
  <si>
    <t>08DTV0122Z</t>
  </si>
  <si>
    <t>ANTONIO DE SILVA</t>
  </si>
  <si>
    <t>08DTV0123Y</t>
  </si>
  <si>
    <t>VALENTINA RAMIREZ AVITIA</t>
  </si>
  <si>
    <t>08DTV0124X</t>
  </si>
  <si>
    <t>08DTV0125W</t>
  </si>
  <si>
    <t>SIMON BOLIVAR</t>
  </si>
  <si>
    <t>08DTV0126V</t>
  </si>
  <si>
    <t>BENITO JUÁREZ GARCÍA</t>
  </si>
  <si>
    <t>08DTV0127U</t>
  </si>
  <si>
    <t>08DTV0128T</t>
  </si>
  <si>
    <t>JAIME NUNÓ ROCA</t>
  </si>
  <si>
    <t>08DTV0129S</t>
  </si>
  <si>
    <t>08DTV0130H</t>
  </si>
  <si>
    <t>DAVID ALFARO SIQUEIROS</t>
  </si>
  <si>
    <t>08DTV0131G</t>
  </si>
  <si>
    <t>08DTV0132F</t>
  </si>
  <si>
    <t>08DTV0133E</t>
  </si>
  <si>
    <t>08DTV0134D</t>
  </si>
  <si>
    <t>LORENA YADIRA PEREZ GONZÁLEZ</t>
  </si>
  <si>
    <t>08DTV0135C</t>
  </si>
  <si>
    <t>08DTV0137A</t>
  </si>
  <si>
    <t>ROBERTO FIERRO</t>
  </si>
  <si>
    <t>08DTV0138Z</t>
  </si>
  <si>
    <t>08DTV0139Z</t>
  </si>
  <si>
    <t>JESÚS URUETA</t>
  </si>
  <si>
    <t>08DTV0141N</t>
  </si>
  <si>
    <t>RAFAEL RAMÍREZ CASTAÑEDA</t>
  </si>
  <si>
    <t>08DTV0142M</t>
  </si>
  <si>
    <t>08DTV0143L</t>
  </si>
  <si>
    <t>08DTV0144K</t>
  </si>
  <si>
    <t>FRIDA KAHLO</t>
  </si>
  <si>
    <t>08DTV0145J</t>
  </si>
  <si>
    <t>ÁLVARO OBREGÓN</t>
  </si>
  <si>
    <t>08DTV0146I</t>
  </si>
  <si>
    <t>RAMON LOPEZ PEREZ</t>
  </si>
  <si>
    <t>08DTV0147H</t>
  </si>
  <si>
    <t>08DTV0148G</t>
  </si>
  <si>
    <t>TEPOX</t>
  </si>
  <si>
    <t>08DTV0149F</t>
  </si>
  <si>
    <t>08DTV0150V</t>
  </si>
  <si>
    <t>SOY JUANA INES DE LA CRUZ</t>
  </si>
  <si>
    <t>08DTV0151U</t>
  </si>
  <si>
    <t>IGNACIO MANUEL ALTAMIRANO</t>
  </si>
  <si>
    <t>08DTV0152T</t>
  </si>
  <si>
    <t>MIGUEL MIRAMÓN</t>
  </si>
  <si>
    <t>08DTV0154R</t>
  </si>
  <si>
    <t>ADELITAS MEXICANAS</t>
  </si>
  <si>
    <t>08DTV0155Q</t>
  </si>
  <si>
    <t>08DTV0156P</t>
  </si>
  <si>
    <t>08DTV0157O</t>
  </si>
  <si>
    <t>LÁZARO CARDENAS DEL RÍO</t>
  </si>
  <si>
    <t>08DTV0158N</t>
  </si>
  <si>
    <t>TELESECUNDARIA FEDERAL PORFIRIO YAÑEZ BARRANCO</t>
  </si>
  <si>
    <t>08DTV0160B</t>
  </si>
  <si>
    <t>08DTV0161A</t>
  </si>
  <si>
    <t>BAUTISTA MORENO NACHAKACHI</t>
  </si>
  <si>
    <t>08DTV0162Z</t>
  </si>
  <si>
    <t>08DTV0163Z</t>
  </si>
  <si>
    <t>NAPU WE RULUA</t>
  </si>
  <si>
    <t>08DTV0164Y</t>
  </si>
  <si>
    <t>FERNANDO MONTES DE OCA</t>
  </si>
  <si>
    <t>08DTV0166W</t>
  </si>
  <si>
    <t>08DTV0167V</t>
  </si>
  <si>
    <t>08DTV0168U</t>
  </si>
  <si>
    <t>08DTV0169T</t>
  </si>
  <si>
    <t>JOSEFA ORTÍZ DE DOMÍNGUEZ</t>
  </si>
  <si>
    <t>08DTV0170I</t>
  </si>
  <si>
    <t>FELIPE ÁNGELES</t>
  </si>
  <si>
    <t>08DTV0171H</t>
  </si>
  <si>
    <t>08DTV0172G</t>
  </si>
  <si>
    <t>08DTV0173F</t>
  </si>
  <si>
    <t>08DTV0174E</t>
  </si>
  <si>
    <t>08DTV0175D</t>
  </si>
  <si>
    <t>08DTV0176C</t>
  </si>
  <si>
    <t>08DTV0177B</t>
  </si>
  <si>
    <t>08DTV0178A</t>
  </si>
  <si>
    <t>08DTV0179Z</t>
  </si>
  <si>
    <t>08DTV0181O</t>
  </si>
  <si>
    <t>08DTV0182N</t>
  </si>
  <si>
    <t>08DTV0183M</t>
  </si>
  <si>
    <t>08DTV0184L</t>
  </si>
  <si>
    <t>08DTV0185K</t>
  </si>
  <si>
    <t>08DTV0186J</t>
  </si>
  <si>
    <t>MOHINORA</t>
  </si>
  <si>
    <t>08DTV0188H</t>
  </si>
  <si>
    <t>08DTV0189G</t>
  </si>
  <si>
    <t>JUAN ESCUTIA</t>
  </si>
  <si>
    <t>08DTV0190W</t>
  </si>
  <si>
    <t>08DTV0191V</t>
  </si>
  <si>
    <t>ESCUADRON 201</t>
  </si>
  <si>
    <t>08DTV0192U</t>
  </si>
  <si>
    <t>08DTV0193T</t>
  </si>
  <si>
    <t>08DTV0194S</t>
  </si>
  <si>
    <t>EMILIANO ZUÑIGA</t>
  </si>
  <si>
    <t>08DTV0195R</t>
  </si>
  <si>
    <t>08DTV0196Q</t>
  </si>
  <si>
    <t>SERVANDO QUIMARE</t>
  </si>
  <si>
    <t>08DTV0197P</t>
  </si>
  <si>
    <t>08DTV0198O</t>
  </si>
  <si>
    <t>TELESECUNDARIA FEDERAL 20 DE NOVIEMBRE</t>
  </si>
  <si>
    <t>08DTV0199N</t>
  </si>
  <si>
    <t>08DTV0200M</t>
  </si>
  <si>
    <t>08DTV0201L</t>
  </si>
  <si>
    <t>08DTV0202K</t>
  </si>
  <si>
    <t>08DTV0203J</t>
  </si>
  <si>
    <t>TELESECUNDARIA FEDERAL MANUEL OJINAGA CASTAÑEDA</t>
  </si>
  <si>
    <t>08DTV0204I</t>
  </si>
  <si>
    <t>08DTV0205H</t>
  </si>
  <si>
    <t>08DTV0206G</t>
  </si>
  <si>
    <t>08DTV0207F</t>
  </si>
  <si>
    <t>08DTV0209D</t>
  </si>
  <si>
    <t>SOR JUANA INÉS DE LA CRUZ</t>
  </si>
  <si>
    <t>08DTV0210T</t>
  </si>
  <si>
    <t>08DTV0211S</t>
  </si>
  <si>
    <t>VENUSTIANO CARRANZA</t>
  </si>
  <si>
    <t>08DTV0212R</t>
  </si>
  <si>
    <t>08DTV0213Q</t>
  </si>
  <si>
    <t>08DTV0214P</t>
  </si>
  <si>
    <t>08DTV0215O</t>
  </si>
  <si>
    <t>08DTV0216N</t>
  </si>
  <si>
    <t>08DTV0217M</t>
  </si>
  <si>
    <t>08DTV0218L</t>
  </si>
  <si>
    <t>08DTV0219K</t>
  </si>
  <si>
    <t>CENTAURO DEL NORTE</t>
  </si>
  <si>
    <t>08DTV0220Z</t>
  </si>
  <si>
    <t>08DTV0221Z</t>
  </si>
  <si>
    <t>08DTV0222Y</t>
  </si>
  <si>
    <t>08DTV0223X</t>
  </si>
  <si>
    <t>08DTV0224W</t>
  </si>
  <si>
    <t>NIÑOS HEROES</t>
  </si>
  <si>
    <t>08DTV0225V</t>
  </si>
  <si>
    <t>08DTV0226U</t>
  </si>
  <si>
    <t>08DTV0227T</t>
  </si>
  <si>
    <t>08DTV0228S</t>
  </si>
  <si>
    <t>MARÍA MANUELA MEDINA</t>
  </si>
  <si>
    <t>08DTV0229R</t>
  </si>
  <si>
    <t>16 DE NOVIEMBRE</t>
  </si>
  <si>
    <t>08DTV0230G</t>
  </si>
  <si>
    <t>08DTV0231F</t>
  </si>
  <si>
    <t>BENITO JUÁREZ</t>
  </si>
  <si>
    <t>08DTV0232E</t>
  </si>
  <si>
    <t>08DTV0233D</t>
  </si>
  <si>
    <t>08DTV0234C</t>
  </si>
  <si>
    <t>08DTV0235B</t>
  </si>
  <si>
    <t>08DTV0236A</t>
  </si>
  <si>
    <t>08DTV0237Z</t>
  </si>
  <si>
    <t>AMELIA EARHART</t>
  </si>
  <si>
    <t>08DTV0238Z</t>
  </si>
  <si>
    <t>08DTV0239Y</t>
  </si>
  <si>
    <t>08DTV0240N</t>
  </si>
  <si>
    <t>GABRIEL TEPORACA</t>
  </si>
  <si>
    <t>08DTV0241M</t>
  </si>
  <si>
    <t>08DTV0242L</t>
  </si>
  <si>
    <t>CUITLÁHUAC</t>
  </si>
  <si>
    <t>08DTV0243K</t>
  </si>
  <si>
    <t>GALILEO GALILEI</t>
  </si>
  <si>
    <t>08DTV0244J</t>
  </si>
  <si>
    <t>LÁZARO CÁRDENAS DEL RIO</t>
  </si>
  <si>
    <t>08DTV0245I</t>
  </si>
  <si>
    <t>08DTV0246H</t>
  </si>
  <si>
    <t>ABRAHAM LINCOLN</t>
  </si>
  <si>
    <t>08DTV0247G</t>
  </si>
  <si>
    <t>SAUCILLO</t>
  </si>
  <si>
    <t>MARÍA JOSEFA MEDRANO DE URIBE</t>
  </si>
  <si>
    <t>08DTV0248F</t>
  </si>
  <si>
    <t>08DTV0249E</t>
  </si>
  <si>
    <t>MANUEL GÓMEZ MORÍN</t>
  </si>
  <si>
    <t>08DTV0250U</t>
  </si>
  <si>
    <t>08DTV0251T</t>
  </si>
  <si>
    <t>08DTV0252S</t>
  </si>
  <si>
    <t>08DTV0253R</t>
  </si>
  <si>
    <t>08DTV0254Q</t>
  </si>
  <si>
    <t>08DTV0255P</t>
  </si>
  <si>
    <t>08DTV0256O</t>
  </si>
  <si>
    <t>ROSALES</t>
  </si>
  <si>
    <t>08DTV0257N</t>
  </si>
  <si>
    <t>TÉCNICA</t>
  </si>
  <si>
    <t>SECUNDARIA TECNICA 1</t>
  </si>
  <si>
    <t>08DST0001Z</t>
  </si>
  <si>
    <t>VESPERTINO</t>
  </si>
  <si>
    <t>SECUNDARIA TECNICA 2</t>
  </si>
  <si>
    <t>08DST0002Z</t>
  </si>
  <si>
    <t>SECUNDARIA TECNICA 3</t>
  </si>
  <si>
    <t>08DST0003Y</t>
  </si>
  <si>
    <t>LÓPEZ</t>
  </si>
  <si>
    <t>SECUNDARIA TECNICA 4</t>
  </si>
  <si>
    <t>08DST0004X</t>
  </si>
  <si>
    <t>SECUNDARIA TECNICA 5</t>
  </si>
  <si>
    <t>08DST0005W</t>
  </si>
  <si>
    <t>JIMÉNEZ</t>
  </si>
  <si>
    <t>SECUNDARIA TECNICA 36</t>
  </si>
  <si>
    <t>08DST0006V</t>
  </si>
  <si>
    <t>SECUNDARIA TECNICA 7</t>
  </si>
  <si>
    <t>08DST0007U</t>
  </si>
  <si>
    <t>SECUNDARIA TECNICA 8</t>
  </si>
  <si>
    <t>08DST0008T</t>
  </si>
  <si>
    <t>SECUNDARIA TECNICA 9</t>
  </si>
  <si>
    <t>08DST0009S</t>
  </si>
  <si>
    <t>GUADALUPE</t>
  </si>
  <si>
    <t>SECUNDARIA TECNICA 10</t>
  </si>
  <si>
    <t>08DST0010H</t>
  </si>
  <si>
    <t>SECUNDARIA TECNICA 11</t>
  </si>
  <si>
    <t>08DST0011G</t>
  </si>
  <si>
    <t>SECUNDARIA TECNICA 12</t>
  </si>
  <si>
    <t>08DST0012F</t>
  </si>
  <si>
    <t>SECUNDARIA TECNICA 13</t>
  </si>
  <si>
    <t>08DST0013E</t>
  </si>
  <si>
    <t>SECUNDARIA TECNICA 14</t>
  </si>
  <si>
    <t>08DST0014D</t>
  </si>
  <si>
    <t>SECUNDARIA TECNICA 15</t>
  </si>
  <si>
    <t>08DST0015C</t>
  </si>
  <si>
    <t>SECUNDARIA TECNICA 16</t>
  </si>
  <si>
    <t>08DST0016B</t>
  </si>
  <si>
    <t>BUENAVENTURA</t>
  </si>
  <si>
    <t>SECUNDARIA TECNICA 17</t>
  </si>
  <si>
    <t>08DST0017A</t>
  </si>
  <si>
    <t>SECUNDARIA TECNICA 40</t>
  </si>
  <si>
    <t>08DST0018Z</t>
  </si>
  <si>
    <t>IGNACIO ZARAGOZA</t>
  </si>
  <si>
    <t>SECUNDARIA TECNICA 19</t>
  </si>
  <si>
    <t>08DST0019Z</t>
  </si>
  <si>
    <t>SECUNDARIA TECNICA 20</t>
  </si>
  <si>
    <t>08DST0020O</t>
  </si>
  <si>
    <t>MEOQUI</t>
  </si>
  <si>
    <t>SECUNDARIA TECNICA 21</t>
  </si>
  <si>
    <t>08DST0021N</t>
  </si>
  <si>
    <t>SECUNDARIA TECNICA 22</t>
  </si>
  <si>
    <t>08DST0022M</t>
  </si>
  <si>
    <t>SECUNDARIA TECNICA 23</t>
  </si>
  <si>
    <t>08DST0023L</t>
  </si>
  <si>
    <t>SECUNDARIA TECNICA 24</t>
  </si>
  <si>
    <t>08DST0024K</t>
  </si>
  <si>
    <t>ASCENSIÓN</t>
  </si>
  <si>
    <t>SECUNDARIA TECNICA 25</t>
  </si>
  <si>
    <t>08DST0025J</t>
  </si>
  <si>
    <t>SECUNDARIA TECNICA 26</t>
  </si>
  <si>
    <t>08DST0026I</t>
  </si>
  <si>
    <t>SECUNDARIA TECNICA 27</t>
  </si>
  <si>
    <t>08DST0027H</t>
  </si>
  <si>
    <t>SECUNDARIA TECNICA 28</t>
  </si>
  <si>
    <t>08DST0028G</t>
  </si>
  <si>
    <t>SECUNDARIA TECNICA 29</t>
  </si>
  <si>
    <t>08DST0029F</t>
  </si>
  <si>
    <t>SECUNDARIA TECNICA 30</t>
  </si>
  <si>
    <t>08DST0030V</t>
  </si>
  <si>
    <t>SECUNDARIA TECNICA 31</t>
  </si>
  <si>
    <t>08DST0031U</t>
  </si>
  <si>
    <t>SECUNDARIA TECNICA 32</t>
  </si>
  <si>
    <t>08DST0032T</t>
  </si>
  <si>
    <t>SECUNDARIA TECNICA 37</t>
  </si>
  <si>
    <t>08DST0033S</t>
  </si>
  <si>
    <t>SECUNDARIA TECNICA 39</t>
  </si>
  <si>
    <t>08DST0034R</t>
  </si>
  <si>
    <t>SECUNDARIA TECNICA 41</t>
  </si>
  <si>
    <t>08DST0035Q</t>
  </si>
  <si>
    <t>SECUNDARIA TECNICA 42</t>
  </si>
  <si>
    <t>08DST0036P</t>
  </si>
  <si>
    <t>SECUNDARIA TECNICA 43</t>
  </si>
  <si>
    <t>08DST0037O</t>
  </si>
  <si>
    <t>SECUNDARIA TECNICA 38</t>
  </si>
  <si>
    <t>08DST0038N</t>
  </si>
  <si>
    <t>NAMIQUIPA</t>
  </si>
  <si>
    <t>SECUNDARIA TECNICA 6</t>
  </si>
  <si>
    <t>08DST0039M</t>
  </si>
  <si>
    <t>SECUNDARIA TECNICA 18</t>
  </si>
  <si>
    <t>08DST0040B</t>
  </si>
  <si>
    <t>SECUNDARIA TECNICA 33</t>
  </si>
  <si>
    <t>08DST0041A</t>
  </si>
  <si>
    <t>SECUNDARIA TECNICA 34</t>
  </si>
  <si>
    <t>08DST0042Z</t>
  </si>
  <si>
    <t>SECUNDARIA TECNICA 35</t>
  </si>
  <si>
    <t>08DST0043Z</t>
  </si>
  <si>
    <t>SECUNDARIA TECNICA 44</t>
  </si>
  <si>
    <t>08DST0044Y</t>
  </si>
  <si>
    <t>SECUNDARIA TECNICA 45</t>
  </si>
  <si>
    <t>08DST0045X</t>
  </si>
  <si>
    <t>SECUNDARIA TECNICA 46</t>
  </si>
  <si>
    <t>08DST0046W</t>
  </si>
  <si>
    <t>SECUNDARIA TECNICA 47</t>
  </si>
  <si>
    <t>08DST0047V</t>
  </si>
  <si>
    <t>SECUNDARIA TECNICA 48</t>
  </si>
  <si>
    <t>08DST0048U</t>
  </si>
  <si>
    <t>SECUNDARIA TECNICA 49</t>
  </si>
  <si>
    <t>08DST0049T</t>
  </si>
  <si>
    <t>SECUNDARIA TECNICA 50</t>
  </si>
  <si>
    <t>08DST0050I</t>
  </si>
  <si>
    <t>SECUNDARIA TECNICA 51</t>
  </si>
  <si>
    <t>08DST0051H</t>
  </si>
  <si>
    <t>SECUNDARIA TECNICA 52</t>
  </si>
  <si>
    <t>08DST0052G</t>
  </si>
  <si>
    <t>SECUNDARIA TECNICA 53</t>
  </si>
  <si>
    <t>08DST0053F</t>
  </si>
  <si>
    <t>SECUNDARIA TECNICA 54</t>
  </si>
  <si>
    <t>08DST0054E</t>
  </si>
  <si>
    <t>SECUNDARIA TECNICA 55</t>
  </si>
  <si>
    <t>08DST0055D</t>
  </si>
  <si>
    <t>SECUNDARIA TECNICA 56</t>
  </si>
  <si>
    <t>08DST0056C</t>
  </si>
  <si>
    <t>SECUNDARIA TECNICA 57</t>
  </si>
  <si>
    <t>08DST0057B</t>
  </si>
  <si>
    <t>SECUNDARIA TECNICA 58</t>
  </si>
  <si>
    <t>08DST0058A</t>
  </si>
  <si>
    <t>SECUNDARIA TECNICA 59</t>
  </si>
  <si>
    <t>08DST0059Z</t>
  </si>
  <si>
    <t>SECUNDARIA TECNICA 60</t>
  </si>
  <si>
    <t>08DST0060P</t>
  </si>
  <si>
    <t>SECUNDARIA TECNICA 61</t>
  </si>
  <si>
    <t>08DST0061O</t>
  </si>
  <si>
    <t>SECUNDARIA TECNICA 62</t>
  </si>
  <si>
    <t>08DST0062N</t>
  </si>
  <si>
    <t>SECUNDARIA TECNICA 64</t>
  </si>
  <si>
    <t>08DST0064L</t>
  </si>
  <si>
    <t>SECUNDARIA TECNICA 69</t>
  </si>
  <si>
    <t>08DST0065K</t>
  </si>
  <si>
    <t>SECUNDARIA TECNICA 70</t>
  </si>
  <si>
    <t>08DST0066J</t>
  </si>
  <si>
    <t>SECUNDARIA TECNICA 71</t>
  </si>
  <si>
    <t>08DST0067I</t>
  </si>
  <si>
    <t>SECUNDARIA TECNICA 72</t>
  </si>
  <si>
    <t>08DST0068H</t>
  </si>
  <si>
    <t>SECUNDARIA TECNICA 73</t>
  </si>
  <si>
    <t>08DST0073T</t>
  </si>
  <si>
    <t>SECUNDARIA TECNICA 74</t>
  </si>
  <si>
    <t>08DST0074S</t>
  </si>
  <si>
    <t>SECUNDARIA TECNICA 75</t>
  </si>
  <si>
    <t>08DST0075R</t>
  </si>
  <si>
    <t>SECUNDARIA TECNICA 76</t>
  </si>
  <si>
    <t>08DST0076Q</t>
  </si>
  <si>
    <t>SECUNDARIA TECNICA 77</t>
  </si>
  <si>
    <t>08DST0077P</t>
  </si>
  <si>
    <t>SECUNDARIA TECNICA 78</t>
  </si>
  <si>
    <t>08DST0078O</t>
  </si>
  <si>
    <t>SECUNDARIA TECNICA 81</t>
  </si>
  <si>
    <t>08DST0079N</t>
  </si>
  <si>
    <t>SECUNDARIA TECNICA 82</t>
  </si>
  <si>
    <t>08DST0081B</t>
  </si>
  <si>
    <t>SECUNDARIA TECNICA 80</t>
  </si>
  <si>
    <t>08DST0082A</t>
  </si>
  <si>
    <t>SECUNDARIA TECNICA 84</t>
  </si>
  <si>
    <t>08DST0083Z</t>
  </si>
  <si>
    <t>SECUNDARIA TECNICA 79</t>
  </si>
  <si>
    <t>08DST0084Z</t>
  </si>
  <si>
    <t>SECUNDARIA TECNICA 85</t>
  </si>
  <si>
    <t>08DST0085Y</t>
  </si>
  <si>
    <t>SECUNDARIA TECNICA 86</t>
  </si>
  <si>
    <t>08DST0086X</t>
  </si>
  <si>
    <t>SECUNDARIA TECNICA 87</t>
  </si>
  <si>
    <t>08DST0087W</t>
  </si>
  <si>
    <t>SECUNDARIA TECNICA 88 COMPLEJO EDUCATIVO ARTEMIO DE LA VEGA</t>
  </si>
  <si>
    <t>08DST0088V</t>
  </si>
  <si>
    <t>SECUNDARIA TECNICA 89</t>
  </si>
  <si>
    <t>08DST0089U</t>
  </si>
  <si>
    <t>ESCUELA SECUNDARIA TECNICA NO.90</t>
  </si>
  <si>
    <t>08DST0090J</t>
  </si>
  <si>
    <t>SECUNDARIA TECNICA NUM. 91</t>
  </si>
  <si>
    <t>08DST0091I</t>
  </si>
  <si>
    <t>SECUNDARIA TECNICA 92</t>
  </si>
  <si>
    <t>08DST0092H</t>
  </si>
  <si>
    <t>SECUNDARIA TECNICA 93</t>
  </si>
  <si>
    <t>08DST0093G</t>
  </si>
  <si>
    <t>SECUNDARIA TECNICA 94</t>
  </si>
  <si>
    <t>08DST0094F</t>
  </si>
  <si>
    <t>SECUNDARIA TECNICA 95</t>
  </si>
  <si>
    <t>08DST0095E</t>
  </si>
  <si>
    <t>SECUNDARIA TECNICA 96</t>
  </si>
  <si>
    <t>08DST0096D</t>
  </si>
  <si>
    <t>SECUNDARIA TECNICA 97</t>
  </si>
  <si>
    <t>08DST0097C</t>
  </si>
  <si>
    <t>SECUNDARIA TECNICA 98</t>
  </si>
  <si>
    <t>08DST0098B</t>
  </si>
  <si>
    <t>SECUNDARIA TÉCNICA 99</t>
  </si>
  <si>
    <t>08DST0099A</t>
  </si>
  <si>
    <t>GENERAL</t>
  </si>
  <si>
    <t>SECUNDARIA GENERAL NO.1</t>
  </si>
  <si>
    <t>08DES0001H</t>
  </si>
  <si>
    <t>ROGERIO ARANDA</t>
  </si>
  <si>
    <t>08DES0002G</t>
  </si>
  <si>
    <t>08DES0003F</t>
  </si>
  <si>
    <t>BENEMERITO DE LAS AMERICAS</t>
  </si>
  <si>
    <t>08DES0004E</t>
  </si>
  <si>
    <t>SANTA BÁRBARA</t>
  </si>
  <si>
    <t>CONSTITUYENTES DE 1857</t>
  </si>
  <si>
    <t>08DES0005D</t>
  </si>
  <si>
    <t>MIGUEL ANGEL LOPEZ</t>
  </si>
  <si>
    <t>08DES0006C</t>
  </si>
  <si>
    <t>ADOLFO RUIZ CORTINES</t>
  </si>
  <si>
    <t>08DES0007B</t>
  </si>
  <si>
    <t>08DES0008A</t>
  </si>
  <si>
    <t>REVOLUCION</t>
  </si>
  <si>
    <t>08DES0009Z</t>
  </si>
  <si>
    <t>08DES0010P</t>
  </si>
  <si>
    <t>GUILLERMO PRADO PRADO</t>
  </si>
  <si>
    <t>08DES0011O</t>
  </si>
  <si>
    <t>ALTAVISTA</t>
  </si>
  <si>
    <t>08DES0012N</t>
  </si>
  <si>
    <t>SAN FRANCISCO DEL ORO</t>
  </si>
  <si>
    <t>HEROES DE LA DEMOCRACIA</t>
  </si>
  <si>
    <t>08DES0013M</t>
  </si>
  <si>
    <t>RODRIGO CHAVEZ LOBATO</t>
  </si>
  <si>
    <t>08DES0014L</t>
  </si>
  <si>
    <t>LAS AMERICAS</t>
  </si>
  <si>
    <t>08DES0015K</t>
  </si>
  <si>
    <t>08DES0016J</t>
  </si>
  <si>
    <t>MOISES SAENZ GARZA</t>
  </si>
  <si>
    <t>08DES0017I</t>
  </si>
  <si>
    <t>ULTIMO EMPERADOR AZTECA</t>
  </si>
  <si>
    <t>08DES0018H</t>
  </si>
  <si>
    <t>SECUNDARIA GENERAL NO.3 ES-19</t>
  </si>
  <si>
    <t>08DES0019G</t>
  </si>
  <si>
    <t>SECUNDARIA GENERAL NO.4 ES-20</t>
  </si>
  <si>
    <t>08DES0020W</t>
  </si>
  <si>
    <t>08DES0021V</t>
  </si>
  <si>
    <t>MARIA CURIE</t>
  </si>
  <si>
    <t>08DES0022U</t>
  </si>
  <si>
    <t>SECUNDARIA GENERAL ES-23</t>
  </si>
  <si>
    <t>08DES0023T</t>
  </si>
  <si>
    <t>LEOPOLDO ARTURO ENCERRADO TEJADA</t>
  </si>
  <si>
    <t>08DES0024S</t>
  </si>
  <si>
    <t>MEXICO INSURGENTE</t>
  </si>
  <si>
    <t>08DES0026Q</t>
  </si>
  <si>
    <t>ADOLFO BARRANCO FUENTES</t>
  </si>
  <si>
    <t>08DES0028O</t>
  </si>
  <si>
    <t>PAQUIME</t>
  </si>
  <si>
    <t>08DES0030C</t>
  </si>
  <si>
    <t>CANDELARIO CERVANTES GOMEZ</t>
  </si>
  <si>
    <t>08DES0031B</t>
  </si>
  <si>
    <t>SECUNDARIA GENERAL ES-30</t>
  </si>
  <si>
    <t>08DES0032A</t>
  </si>
  <si>
    <t>08DES0033Z</t>
  </si>
  <si>
    <t>SECUNDARIA GENERAL NUM.7 ES-26</t>
  </si>
  <si>
    <t>08DES0034Z</t>
  </si>
  <si>
    <t>GRAN MORELOS</t>
  </si>
  <si>
    <t>MAXIMO CASTILLO</t>
  </si>
  <si>
    <t>08DES0035Y</t>
  </si>
  <si>
    <t>CORONADO</t>
  </si>
  <si>
    <t>VICTORINO PEREZ CERVANTES</t>
  </si>
  <si>
    <t>08DES0036X</t>
  </si>
  <si>
    <t>SECUNDARIA GENERAL ES-59</t>
  </si>
  <si>
    <t>08DES0037W</t>
  </si>
  <si>
    <t>SECUNDARIA GENERAL ES-72</t>
  </si>
  <si>
    <t>08DES0038V</t>
  </si>
  <si>
    <t>SECUNDARIA GENERAL ES-56</t>
  </si>
  <si>
    <t>08DES0039U</t>
  </si>
  <si>
    <t>JOSE FUENTES MARES</t>
  </si>
  <si>
    <t>08DES0040J</t>
  </si>
  <si>
    <t>FERNANDO CELIS</t>
  </si>
  <si>
    <t>08DES0041I</t>
  </si>
  <si>
    <t>SAN FRANCISCO DE CONCHOS</t>
  </si>
  <si>
    <t>08DES0042H</t>
  </si>
  <si>
    <t>MARGARITA MAZA DE JUAREZ</t>
  </si>
  <si>
    <t>08DES0043G</t>
  </si>
  <si>
    <t>SATEVÓ</t>
  </si>
  <si>
    <t>JOSE DE JESUS GUERRERO RIOS</t>
  </si>
  <si>
    <t>08DES0044F</t>
  </si>
  <si>
    <t>SECUNDARIA GENERAL ES-34</t>
  </si>
  <si>
    <t>08DES0046D</t>
  </si>
  <si>
    <t>SECUNDARIA GENERAL ES-33</t>
  </si>
  <si>
    <t>08DES0047C</t>
  </si>
  <si>
    <t>ALDAMA</t>
  </si>
  <si>
    <t>ESTIRPE DE GENERALES</t>
  </si>
  <si>
    <t>08DES0048B</t>
  </si>
  <si>
    <t>VICENTE RIVA PALACIO</t>
  </si>
  <si>
    <t>08DES0049A</t>
  </si>
  <si>
    <t>GÓMEZ FARÍAS</t>
  </si>
  <si>
    <t>HERMANOS FLORES MAGON</t>
  </si>
  <si>
    <t>08DES0050Q</t>
  </si>
  <si>
    <t>PRAXEDIS G. GUERRERO</t>
  </si>
  <si>
    <t>SECUNDARIA GENERAL ES-43</t>
  </si>
  <si>
    <t>08DES0051P</t>
  </si>
  <si>
    <t>SECUNDARIA GENERAL ES-44</t>
  </si>
  <si>
    <t>08DES0052O</t>
  </si>
  <si>
    <t>MANUEL BENAVIDES</t>
  </si>
  <si>
    <t>HEROES DE REFORMA</t>
  </si>
  <si>
    <t>08DES0053N</t>
  </si>
  <si>
    <t>08DES0054M</t>
  </si>
  <si>
    <t>MATAMOROS</t>
  </si>
  <si>
    <t>ALFREDO CHAVEZ AMPARAN</t>
  </si>
  <si>
    <t>08DES0055L</t>
  </si>
  <si>
    <t>DR. BELISARIO DOMÍNGUEZ</t>
  </si>
  <si>
    <t>CRUZ CHAVEZ</t>
  </si>
  <si>
    <t>08DES0056K</t>
  </si>
  <si>
    <t>08DES0057J</t>
  </si>
  <si>
    <t>MATACHÍ</t>
  </si>
  <si>
    <t>SECUNDARIA GENERAL ES-46</t>
  </si>
  <si>
    <t>08DES0058I</t>
  </si>
  <si>
    <t>SECUNDARIA GENERAL ES-49</t>
  </si>
  <si>
    <t>08DES0059H</t>
  </si>
  <si>
    <t>SECUNDARIA GENERAL ES-47</t>
  </si>
  <si>
    <t>08DES0060X</t>
  </si>
  <si>
    <t>SECUNDARIA GENERAL ES-53</t>
  </si>
  <si>
    <t>08DES0062V</t>
  </si>
  <si>
    <t>08DES0063U</t>
  </si>
  <si>
    <t>JOSE MARTI</t>
  </si>
  <si>
    <t>08DES0064T</t>
  </si>
  <si>
    <t>LA CRUZ</t>
  </si>
  <si>
    <t>SECUNDARIA GENERAL ES-65</t>
  </si>
  <si>
    <t>08DES0065S</t>
  </si>
  <si>
    <t>NATALICIO DE JUAREZ ES-66</t>
  </si>
  <si>
    <t>08DES0066R</t>
  </si>
  <si>
    <t>JOSE REYES ESTRADA</t>
  </si>
  <si>
    <t>08DES0067Q</t>
  </si>
  <si>
    <t>JESUS OROZCO MENDOZA</t>
  </si>
  <si>
    <t>08DES0068P</t>
  </si>
  <si>
    <t>GABINO ESTRADA VELO</t>
  </si>
  <si>
    <t>08DES0069O</t>
  </si>
  <si>
    <t>ROSARIO</t>
  </si>
  <si>
    <t>08DES0070D</t>
  </si>
  <si>
    <t>OLIVIA FIERRO PIÑA</t>
  </si>
  <si>
    <t>08DES0071C</t>
  </si>
  <si>
    <t>IVAN RENE VIDAL FUENTES</t>
  </si>
  <si>
    <t>08DES0072B</t>
  </si>
  <si>
    <t>ESCUELA SECUNDARIA FEDERAL NO. 22 ES-109</t>
  </si>
  <si>
    <t>08DES0074Z</t>
  </si>
  <si>
    <t>SECUNDARIA GENERAL ES-75</t>
  </si>
  <si>
    <t>08DES0075Z</t>
  </si>
  <si>
    <t>CONSTITUCION MEXICANA</t>
  </si>
  <si>
    <t>08DES0076Y</t>
  </si>
  <si>
    <t>08DES0079V</t>
  </si>
  <si>
    <t>SECUNDARIA GENERAL ES-78</t>
  </si>
  <si>
    <t>08DES0080K</t>
  </si>
  <si>
    <t>SECUNDARIA GENERAL ES-82</t>
  </si>
  <si>
    <t>08DES0082I</t>
  </si>
  <si>
    <t>SECUNDARIA GENERAL ES-80</t>
  </si>
  <si>
    <t>08DES0083H</t>
  </si>
  <si>
    <t>LEONA VICARIO</t>
  </si>
  <si>
    <t>08DES0084G</t>
  </si>
  <si>
    <t>SECUNDARIA GENERAL NO.10 ES-83</t>
  </si>
  <si>
    <t>08DES0085F</t>
  </si>
  <si>
    <t>08DES0086E</t>
  </si>
  <si>
    <t>SECUNDARIA GENERAL ES-86</t>
  </si>
  <si>
    <t>08DES0087D</t>
  </si>
  <si>
    <t>SECUNDARIA FEDERAL ES-85 AMIGO TARAHUMARA</t>
  </si>
  <si>
    <t>08DES0088C</t>
  </si>
  <si>
    <t>SECUNDARIA GENERAL ES-91</t>
  </si>
  <si>
    <t>08DES0090R</t>
  </si>
  <si>
    <t>SECUNDARIA GENERAL ES-88</t>
  </si>
  <si>
    <t>08DES0091Q</t>
  </si>
  <si>
    <t>08DES0092P</t>
  </si>
  <si>
    <t>JOSE REVUELTAS</t>
  </si>
  <si>
    <t>08DES0093O</t>
  </si>
  <si>
    <t>SALVADOR ALLENDE</t>
  </si>
  <si>
    <t>08DES0094N</t>
  </si>
  <si>
    <t>MEXICO 68</t>
  </si>
  <si>
    <t>08DES0095M</t>
  </si>
  <si>
    <t>TIERRA DE GENERALES</t>
  </si>
  <si>
    <t>08DES0096L</t>
  </si>
  <si>
    <t>SECUNDARIA FEDERAL NUM.14 ES-95 SERGIO OSVALDO ROMO</t>
  </si>
  <si>
    <t>08DES0097K</t>
  </si>
  <si>
    <t>VENCEDORES DEL DESIERTO</t>
  </si>
  <si>
    <t>08DES0098J</t>
  </si>
  <si>
    <t>SECUNDARIA GENERAL FEDERAL GENARO HERMOSILLO GUTIERREZ</t>
  </si>
  <si>
    <t>08DES0099I</t>
  </si>
  <si>
    <t>MIGUEL DE CERVANTES SAAVEDRA</t>
  </si>
  <si>
    <t>08DES0100H</t>
  </si>
  <si>
    <t>BATALLA DE SACRAMENTO</t>
  </si>
  <si>
    <t>08DES0101G</t>
  </si>
  <si>
    <t>SECUNDARIA GENERAL NUM.15 ES-50</t>
  </si>
  <si>
    <t>08DES0102F</t>
  </si>
  <si>
    <t>NETZAHUALCOYOTL</t>
  </si>
  <si>
    <t>08DES0103E</t>
  </si>
  <si>
    <t>SECUNDARIA GENERAL ES-97 TORIBIO ORTEGA</t>
  </si>
  <si>
    <t>08DES0105C</t>
  </si>
  <si>
    <t>SECUNDARIA GENERAL 16 ES-98</t>
  </si>
  <si>
    <t>08DES0106B</t>
  </si>
  <si>
    <t>SECUNDARIA FEDERAL NUM.17</t>
  </si>
  <si>
    <t>08DES0107A</t>
  </si>
  <si>
    <t>ESCUELA SECUNDARIA FEDERAL NUM. 11 CHIHUAHUENSES ILUSTRES</t>
  </si>
  <si>
    <t>08DES0108Z</t>
  </si>
  <si>
    <t>ESCUELA SECUNDARIA FEDERAL NUM. 18</t>
  </si>
  <si>
    <t>08DES0109Z</t>
  </si>
  <si>
    <t>ESCUELA SECUNDARIA FEDERAL ES-100</t>
  </si>
  <si>
    <t>08DES0110O</t>
  </si>
  <si>
    <t>ESCUELA SECUNDARIA FEDERAL NUM. 12</t>
  </si>
  <si>
    <t>08DES0111N</t>
  </si>
  <si>
    <t>ESCUELA SECUNDARIA FEDERAL NUM. 19</t>
  </si>
  <si>
    <t>08DES0112M</t>
  </si>
  <si>
    <t>ESCUELA SECUNDARIA FEDERAL CARMEN SERDAN</t>
  </si>
  <si>
    <t>08DES0113L</t>
  </si>
  <si>
    <t>ESCUELA SECUNDARIA FEDERAL NO. 15</t>
  </si>
  <si>
    <t>08DES0114K</t>
  </si>
  <si>
    <t>ESCUELA SECUNDARIA FEDERAL NUM. 20</t>
  </si>
  <si>
    <t>08DES0115J</t>
  </si>
  <si>
    <t>ESCUELA SECUNDARIA FEDERAL NUM. 16</t>
  </si>
  <si>
    <t>08DES0116I</t>
  </si>
  <si>
    <t>ESCUELA SECUNDARIA FEDERAL 17</t>
  </si>
  <si>
    <t>08DES0117H</t>
  </si>
  <si>
    <t>ESCUELA SECUNDARIA FEDERAL NO. 21</t>
  </si>
  <si>
    <t>08DES0118G</t>
  </si>
  <si>
    <t>SECUNDARIA PARA TRABAJADORES 1</t>
  </si>
  <si>
    <t>NOCTURNO</t>
  </si>
  <si>
    <t>08DSN0001P</t>
  </si>
  <si>
    <t>08DSN0002O</t>
  </si>
  <si>
    <t>SECUNDARIA PARA TRABAJADORES 5</t>
  </si>
  <si>
    <t>08DSN0005L</t>
  </si>
  <si>
    <t>ASCENSION/CAINMI</t>
  </si>
  <si>
    <t>08DZS0001U</t>
  </si>
  <si>
    <t>TOTALING</t>
  </si>
  <si>
    <t>TOTALMING</t>
  </si>
  <si>
    <t>TOTALHING</t>
  </si>
  <si>
    <t>NVO ING MUJ 1</t>
  </si>
  <si>
    <t>NVO ING HOM 1</t>
  </si>
  <si>
    <t>TOTEGRESA</t>
  </si>
  <si>
    <t>TOTMEGRESA</t>
  </si>
  <si>
    <t>TOTHEGRESA</t>
  </si>
  <si>
    <t>SUBNIVEL</t>
  </si>
  <si>
    <t>NIVEL</t>
  </si>
  <si>
    <t>SUBCONTROL</t>
  </si>
  <si>
    <t>C_NOM_MUN</t>
  </si>
  <si>
    <t>NOMBRECT</t>
  </si>
  <si>
    <t>TURNO</t>
  </si>
  <si>
    <t>CV_CCT</t>
  </si>
  <si>
    <t>ESTADÍSTICA DE EDUCACIÓN BÁSICA</t>
  </si>
  <si>
    <t>Inicio 2023-2024, egresados del ciclo 2022-2023</t>
  </si>
  <si>
    <t>TOTAL ENTIDAD</t>
  </si>
  <si>
    <t>Nota: Los alumnos reportados en USAER forman parte de la matrícula del nivel educativo en el que están inscritos.</t>
  </si>
  <si>
    <t>013 CASAS GRANDES</t>
  </si>
  <si>
    <t>035 JANOS</t>
  </si>
  <si>
    <t>050 NUEVO CASAS GRANDES</t>
  </si>
  <si>
    <t>015 COYAME DEL SOTOL</t>
  </si>
  <si>
    <t>TELESECUNDARIA 6039</t>
  </si>
  <si>
    <t>001 AHUMADA</t>
  </si>
  <si>
    <t>031 GUERRERO</t>
  </si>
  <si>
    <t>063 TEMÓSACHIC</t>
  </si>
  <si>
    <t>029 GUADALUPE Y CALVO</t>
  </si>
  <si>
    <t>033 HUEJOTITÁN</t>
  </si>
  <si>
    <t>046 MORELOS</t>
  </si>
  <si>
    <t>008 BATOPILAS DE MANUEL GÓMEZ MORÍN</t>
  </si>
  <si>
    <t>051 OCAMPO</t>
  </si>
  <si>
    <t>030 GUAZAPARES</t>
  </si>
  <si>
    <t>040 MADERA</t>
  </si>
  <si>
    <t>047 MORIS</t>
  </si>
  <si>
    <t>054 RIVA PALACIO</t>
  </si>
  <si>
    <t>MIGUEL QUIĂ‘ONES PEDROZA</t>
  </si>
  <si>
    <t>007 BALLEZA</t>
  </si>
  <si>
    <t>011 CAMARGO</t>
  </si>
  <si>
    <t>021 DELICIAS</t>
  </si>
  <si>
    <t>019 CHIHUAHUA</t>
  </si>
  <si>
    <t>017 CUAUHTÉMOC</t>
  </si>
  <si>
    <t>065 URIQUE</t>
  </si>
  <si>
    <t>JOSĂ‰ DOLORES TEPEYAC</t>
  </si>
  <si>
    <t>067 VALLE DE ZARAGOZA</t>
  </si>
  <si>
    <t>020 CHÍNIPAS</t>
  </si>
  <si>
    <t>006 BACHÍNIVA</t>
  </si>
  <si>
    <t>027 GUACHOCHI</t>
  </si>
  <si>
    <t>003 ALLENDE</t>
  </si>
  <si>
    <t>066 URUACHI</t>
  </si>
  <si>
    <t>012 CARICHÍ</t>
  </si>
  <si>
    <t>009 BOCOYNA</t>
  </si>
  <si>
    <t>037 JUÁREZ</t>
  </si>
  <si>
    <t>004 AQUILES SERDÁN</t>
  </si>
  <si>
    <t>JESĂšS URUETA</t>
  </si>
  <si>
    <t>RAFAEL RAMĂŤREZ CASTAĂ‘EDA</t>
  </si>
  <si>
    <t>ĂLVARO OBREGĂ“N</t>
  </si>
  <si>
    <t>MIGUEL MIRAMĂ“N</t>
  </si>
  <si>
    <t>LĂZARO CARDENAS DEL RĂŤO</t>
  </si>
  <si>
    <t>TELESECUNDARIA FEDERAL PORFIRIO YAĂ‘EZ BARRANCO</t>
  </si>
  <si>
    <t>FELIPE ĂNGELES</t>
  </si>
  <si>
    <t>AGUSTĂŤN MELGAR</t>
  </si>
  <si>
    <t>TELESECUNDARIA FEDERAL MANUEL OJINAGA CASTAĂ‘EDA</t>
  </si>
  <si>
    <t>032 HIDALGO DEL PARRAL</t>
  </si>
  <si>
    <t>SOR JUANA INĂ‰S DE LA CRUZ</t>
  </si>
  <si>
    <t>NIĂ‘OS HEROES</t>
  </si>
  <si>
    <t>BENITO JUĂREZ</t>
  </si>
  <si>
    <t>LĂZARO CĂRDENAS DEL RIO</t>
  </si>
  <si>
    <t>062 SAUCILLO</t>
  </si>
  <si>
    <t>MARĂŤA JOSEFA MEDRANO DE URIBE</t>
  </si>
  <si>
    <t>MANUEL GĂ“MEZ MORĂŤN</t>
  </si>
  <si>
    <t>039 LÓPEZ</t>
  </si>
  <si>
    <t>036 JIMÉNEZ</t>
  </si>
  <si>
    <t>028 GUADALUPE</t>
  </si>
  <si>
    <t>010 BUENAVENTURA</t>
  </si>
  <si>
    <t>034 IGNACIO ZARAGOZA</t>
  </si>
  <si>
    <t>052 OJINAGA</t>
  </si>
  <si>
    <t>045 MEOQUI</t>
  </si>
  <si>
    <t>005 ASCENSIÓN</t>
  </si>
  <si>
    <t>048 NAMIQUIPA</t>
  </si>
  <si>
    <t>055 ROSALES</t>
  </si>
  <si>
    <t>SECUNDARIA TĂ‰CNICA 99</t>
  </si>
  <si>
    <t>060 SANTA BÁRBARA</t>
  </si>
  <si>
    <t>059 SAN FRANCISCO DEL ORO</t>
  </si>
  <si>
    <t>026 GRAN MORELOS</t>
  </si>
  <si>
    <t>014 CORONADO</t>
  </si>
  <si>
    <t>058 SAN FRANCISCO DE CONCHOS</t>
  </si>
  <si>
    <t>061 SATEVÓ</t>
  </si>
  <si>
    <t>002 ALDAMA</t>
  </si>
  <si>
    <t>025 GÓMEZ FARÍAS</t>
  </si>
  <si>
    <t>053 PRAXEDIS G. GUERRERO</t>
  </si>
  <si>
    <t>042 MANUEL BENAVIDES</t>
  </si>
  <si>
    <t>044 MATAMOROS</t>
  </si>
  <si>
    <t>022 DR. BELISARIO DOMÍNGUEZ</t>
  </si>
  <si>
    <t>043 MATACHÍ</t>
  </si>
  <si>
    <t>016 LA CRUZ</t>
  </si>
  <si>
    <t>056 ROSARIO</t>
  </si>
  <si>
    <t>OLIVIA FIERRO PIĂ‘A</t>
  </si>
  <si>
    <t>Inicio 2022-2023, egresados del ciclo 21-22</t>
  </si>
  <si>
    <t>Fin de ciclo 2022-2023</t>
  </si>
  <si>
    <t>TOTNVO ING</t>
  </si>
  <si>
    <t>C01_1_Porcentaje de abandono en educación secundaria federal transferido</t>
  </si>
  <si>
    <t>VARIABLES  PARA SEGUMIENTO 2024</t>
  </si>
  <si>
    <t>SEGUIMIENTO 2023</t>
  </si>
  <si>
    <t>SEGUMIENTO 2024</t>
  </si>
  <si>
    <t>(1-(((MATSECN_1)-(NISECN_1)+(EGSECN))/TMATSECN))*100</t>
  </si>
  <si>
    <t>MATSECN_1=</t>
  </si>
  <si>
    <t>Alumnas y alumnos de secundaria del ciclo n+1 (ciclo 2023-2024)</t>
  </si>
  <si>
    <t>NISECN_1 =</t>
  </si>
  <si>
    <r>
      <rPr>
        <sz val="10"/>
        <color theme="1"/>
        <rFont val="Calibri"/>
        <family val="2"/>
        <scheme val="minor"/>
      </rPr>
      <t xml:space="preserve">Alumnas y alumnos de nvo ingreso a 1ro de secundaria del ciclo n+1 </t>
    </r>
    <r>
      <rPr>
        <sz val="8"/>
        <rFont val="MS Sans Serif"/>
        <family val="2"/>
      </rPr>
      <t>(ciclo 2023-2024)</t>
    </r>
  </si>
  <si>
    <t>EGSECN =</t>
  </si>
  <si>
    <t>Alumnas  y alumnos de secundaria egresados en el ciclo actual (ciclo 2022-2023)</t>
  </si>
  <si>
    <t>TMATSECN =</t>
  </si>
  <si>
    <t>Alumnas y alumnos de secundaria en el ciclo actual (ciclo 2022-2023)</t>
  </si>
  <si>
    <t>Inicio 2023-2024</t>
  </si>
  <si>
    <t>MATRÍCULA HOMBRES</t>
  </si>
  <si>
    <t>MATRÍCULA MUJERES</t>
  </si>
  <si>
    <t>MATRÍCULA TOTAL</t>
  </si>
  <si>
    <t>NUEVO INGRESO HOMBRES</t>
  </si>
  <si>
    <t>NUEVO INGRESO MUJERES</t>
  </si>
  <si>
    <t>NUEVO INGRESO TOTAL</t>
  </si>
  <si>
    <t>SECUNDARIA ENTIDAD</t>
  </si>
  <si>
    <t>Inicio 2022-2023, Egresados fin de ciclo 2022-2023</t>
  </si>
  <si>
    <t>EGRESADOS HOMBRES</t>
  </si>
  <si>
    <t>EGRESADOS MUJERES</t>
  </si>
  <si>
    <t>EGRESADOS TOTAL</t>
  </si>
  <si>
    <t>Descripcion variables de la formula</t>
  </si>
  <si>
    <t>(Matricula del año anterior menos los egresados) menos (la matricula del ciclo actual menos los alumnos de nuevo ingreso)</t>
  </si>
  <si>
    <t>Formula</t>
  </si>
  <si>
    <t>Valores</t>
  </si>
  <si>
    <t>RESULTADO</t>
  </si>
  <si>
    <t>Alumnas y alumnos de secundaria en el ciclo actual.</t>
  </si>
  <si>
    <t>.=(126219-37908) -(124856-43022)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</si>
</sst>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9" x14ac:knownFonts="1">
    <font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</font>
    <font>
      <sz val="8"/>
      <name val="MS Sans Serif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theme="5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92D050"/>
        <bgColor theme="6" tint="-0.249977111117893"/>
      </patternFill>
    </fill>
    <fill>
      <patternFill patternType="solid">
        <fgColor theme="9" tint="0.59999389629810485"/>
        <bgColor theme="5" tint="0.39997558519241921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164" fontId="0" fillId="0" borderId="0" xfId="1" applyNumberFormat="1" applyFont="1"/>
    <xf numFmtId="0" fontId="5" fillId="0" borderId="0" xfId="3" applyFont="1"/>
    <xf numFmtId="0" fontId="2" fillId="0" borderId="0" xfId="3"/>
    <xf numFmtId="3" fontId="2" fillId="0" borderId="0" xfId="3" applyNumberFormat="1" applyAlignment="1">
      <alignment horizontal="center"/>
    </xf>
    <xf numFmtId="0" fontId="2" fillId="0" borderId="0" xfId="3" applyAlignment="1">
      <alignment horizontal="center"/>
    </xf>
    <xf numFmtId="0" fontId="6" fillId="0" borderId="0" xfId="3" applyFont="1"/>
    <xf numFmtId="0" fontId="7" fillId="0" borderId="0" xfId="3" applyFont="1"/>
    <xf numFmtId="165" fontId="2" fillId="0" borderId="0" xfId="2" applyNumberFormat="1" applyFont="1" applyAlignment="1">
      <alignment horizontal="center"/>
    </xf>
    <xf numFmtId="0" fontId="8" fillId="0" borderId="0" xfId="3" applyFont="1"/>
    <xf numFmtId="3" fontId="2" fillId="0" borderId="0" xfId="3" applyNumberFormat="1" applyAlignment="1">
      <alignment horizontal="center" vertical="center"/>
    </xf>
    <xf numFmtId="0" fontId="5" fillId="0" borderId="0" xfId="4" applyFont="1"/>
    <xf numFmtId="0" fontId="2" fillId="0" borderId="0" xfId="4"/>
    <xf numFmtId="3" fontId="2" fillId="0" borderId="0" xfId="4" applyNumberFormat="1" applyAlignment="1">
      <alignment horizontal="center"/>
    </xf>
    <xf numFmtId="0" fontId="2" fillId="0" borderId="0" xfId="4" applyAlignment="1">
      <alignment horizontal="center"/>
    </xf>
    <xf numFmtId="0" fontId="6" fillId="0" borderId="0" xfId="4" applyFont="1"/>
    <xf numFmtId="0" fontId="7" fillId="0" borderId="0" xfId="4" applyFont="1"/>
    <xf numFmtId="0" fontId="4" fillId="0" borderId="0" xfId="3" applyFont="1"/>
    <xf numFmtId="164" fontId="9" fillId="0" borderId="0" xfId="1" applyNumberFormat="1" applyFont="1"/>
    <xf numFmtId="0" fontId="5" fillId="0" borderId="0" xfId="5" applyFont="1"/>
    <xf numFmtId="0" fontId="1" fillId="0" borderId="0" xfId="5"/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 wrapText="1"/>
    </xf>
    <xf numFmtId="43" fontId="0" fillId="0" borderId="0" xfId="6" applyFont="1"/>
    <xf numFmtId="0" fontId="14" fillId="0" borderId="0" xfId="5" applyFont="1"/>
    <xf numFmtId="0" fontId="1" fillId="0" borderId="0" xfId="5" applyAlignment="1"/>
    <xf numFmtId="3" fontId="1" fillId="0" borderId="0" xfId="5" applyNumberFormat="1"/>
    <xf numFmtId="3" fontId="1" fillId="3" borderId="1" xfId="5" applyNumberFormat="1" applyFont="1" applyFill="1" applyBorder="1" applyAlignment="1">
      <alignment horizontal="center"/>
    </xf>
    <xf numFmtId="3" fontId="1" fillId="4" borderId="1" xfId="5" applyNumberFormat="1" applyFont="1" applyFill="1" applyBorder="1" applyAlignment="1">
      <alignment horizontal="center"/>
    </xf>
    <xf numFmtId="0" fontId="16" fillId="0" borderId="0" xfId="5" applyFont="1"/>
    <xf numFmtId="3" fontId="1" fillId="0" borderId="0" xfId="5" applyNumberFormat="1" applyAlignment="1">
      <alignment horizontal="center"/>
    </xf>
    <xf numFmtId="0" fontId="1" fillId="0" borderId="0" xfId="5" applyAlignment="1">
      <alignment horizontal="center"/>
    </xf>
    <xf numFmtId="0" fontId="6" fillId="0" borderId="0" xfId="5" applyFont="1"/>
    <xf numFmtId="0" fontId="7" fillId="0" borderId="0" xfId="5" applyFont="1"/>
    <xf numFmtId="0" fontId="13" fillId="0" borderId="0" xfId="5" applyFont="1"/>
    <xf numFmtId="3" fontId="1" fillId="0" borderId="0" xfId="5" applyNumberFormat="1" applyAlignment="1">
      <alignment horizontal="center" vertical="center"/>
    </xf>
    <xf numFmtId="0" fontId="17" fillId="5" borderId="2" xfId="5" applyFont="1" applyFill="1" applyBorder="1" applyAlignment="1">
      <alignment horizontal="center" wrapText="1"/>
    </xf>
    <xf numFmtId="0" fontId="11" fillId="6" borderId="3" xfId="5" applyFont="1" applyFill="1" applyBorder="1"/>
    <xf numFmtId="3" fontId="11" fillId="6" borderId="3" xfId="5" applyNumberFormat="1" applyFont="1" applyFill="1" applyBorder="1" applyAlignment="1">
      <alignment horizontal="center"/>
    </xf>
    <xf numFmtId="3" fontId="11" fillId="6" borderId="4" xfId="5" applyNumberFormat="1" applyFont="1" applyFill="1" applyBorder="1" applyAlignment="1">
      <alignment horizontal="center"/>
    </xf>
    <xf numFmtId="0" fontId="1" fillId="0" borderId="3" xfId="5" applyFont="1" applyBorder="1"/>
    <xf numFmtId="0" fontId="1" fillId="3" borderId="5" xfId="5" applyFont="1" applyFill="1" applyBorder="1"/>
    <xf numFmtId="3" fontId="1" fillId="3" borderId="5" xfId="5" applyNumberFormat="1" applyFont="1" applyFill="1" applyBorder="1" applyAlignment="1">
      <alignment horizontal="center"/>
    </xf>
    <xf numFmtId="3" fontId="1" fillId="0" borderId="3" xfId="5" applyNumberFormat="1" applyFont="1" applyBorder="1" applyAlignment="1">
      <alignment horizontal="center"/>
    </xf>
    <xf numFmtId="3" fontId="1" fillId="0" borderId="6" xfId="5" applyNumberFormat="1" applyFont="1" applyBorder="1" applyAlignment="1">
      <alignment horizontal="center"/>
    </xf>
    <xf numFmtId="0" fontId="10" fillId="7" borderId="7" xfId="5" applyFont="1" applyFill="1" applyBorder="1" applyAlignment="1">
      <alignment horizontal="center" vertical="center" wrapText="1"/>
    </xf>
    <xf numFmtId="0" fontId="18" fillId="8" borderId="8" xfId="5" applyFont="1" applyFill="1" applyBorder="1"/>
    <xf numFmtId="0" fontId="18" fillId="8" borderId="0" xfId="5" applyFont="1" applyFill="1" applyBorder="1"/>
    <xf numFmtId="3" fontId="18" fillId="8" borderId="0" xfId="5" applyNumberFormat="1" applyFont="1" applyFill="1" applyBorder="1" applyAlignment="1">
      <alignment horizontal="center"/>
    </xf>
    <xf numFmtId="0" fontId="1" fillId="0" borderId="0" xfId="5" applyFont="1" applyBorder="1"/>
    <xf numFmtId="0" fontId="1" fillId="4" borderId="9" xfId="5" applyFont="1" applyFill="1" applyBorder="1"/>
    <xf numFmtId="3" fontId="1" fillId="4" borderId="9" xfId="5" applyNumberFormat="1" applyFont="1" applyFill="1" applyBorder="1" applyAlignment="1">
      <alignment horizontal="center"/>
    </xf>
    <xf numFmtId="0" fontId="1" fillId="0" borderId="10" xfId="5" applyFont="1" applyBorder="1"/>
    <xf numFmtId="3" fontId="1" fillId="0" borderId="10" xfId="5" applyNumberFormat="1" applyFont="1" applyBorder="1" applyAlignment="1">
      <alignment horizontal="center"/>
    </xf>
    <xf numFmtId="3" fontId="1" fillId="0" borderId="11" xfId="5" applyNumberFormat="1" applyFont="1" applyBorder="1" applyAlignment="1">
      <alignment horizontal="center"/>
    </xf>
    <xf numFmtId="0" fontId="1" fillId="0" borderId="0" xfId="5" applyFont="1" applyAlignment="1">
      <alignment horizontal="left" vertical="center" wrapText="1"/>
    </xf>
    <xf numFmtId="0" fontId="1" fillId="0" borderId="0" xfId="5" applyAlignment="1">
      <alignment vertical="center"/>
    </xf>
    <xf numFmtId="0" fontId="1" fillId="0" borderId="12" xfId="5" applyBorder="1" applyAlignment="1">
      <alignment wrapText="1"/>
    </xf>
    <xf numFmtId="164" fontId="14" fillId="0" borderId="12" xfId="6" applyNumberFormat="1" applyFont="1" applyBorder="1"/>
    <xf numFmtId="10" fontId="14" fillId="0" borderId="0" xfId="7" applyNumberFormat="1" applyFont="1"/>
    <xf numFmtId="164" fontId="0" fillId="0" borderId="0" xfId="6" applyNumberFormat="1" applyFont="1"/>
    <xf numFmtId="164" fontId="14" fillId="0" borderId="0" xfId="6" applyNumberFormat="1" applyFont="1"/>
  </cellXfs>
  <cellStyles count="8">
    <cellStyle name="Millares" xfId="1" builtinId="3"/>
    <cellStyle name="Millares 2" xfId="6"/>
    <cellStyle name="Normal" xfId="0" builtinId="0"/>
    <cellStyle name="Normal 11" xfId="3"/>
    <cellStyle name="Normal 2" xfId="5"/>
    <cellStyle name="Normal 8" xfId="4"/>
    <cellStyle name="Porcentaje" xfId="2" builtinId="5"/>
    <cellStyle name="Porcentaje 2" xfId="7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164" formatCode="_-* #,##0_-;\-* #,##0_-;_-* &quot;-&quot;??_-;_-@_-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ela_flores\Documents\Mis%20archivos\REPORTES\Inicio%202021\Compendio%20de%20Educacion%20Media%20Superior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POR ESCUELA"/>
      <sheetName val="ESCUELAS POR SUBSISTEMA"/>
      <sheetName val="PLANTELES POR SUBSISTEMA"/>
      <sheetName val="AULAS TALLERES LABORATORIOS"/>
      <sheetName val="DISCAPACIDAD"/>
      <sheetName val="Datos x Carrera"/>
      <sheetName val="Datos x Escuela"/>
      <sheetName val="Datos x Plantel"/>
      <sheetName val="Datos x Plantel Aulas-Lab-Tall"/>
      <sheetName val="bachXplantel16-17"/>
      <sheetName val="bachXprograma16-17"/>
      <sheetName val="datosXescuelas16-17"/>
      <sheetName val="TURNO"/>
      <sheetName val="MPIOLOC"/>
      <sheetName val="SERVICIO"/>
      <sheetName val="Compendio de Educacion Media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ables/table1.xml><?xml version="1.0" encoding="utf-8"?>
<table xmlns="http://schemas.openxmlformats.org/spreadsheetml/2006/main" id="2" name="Tabla33" displayName="Tabla33" ref="A4:J489" totalsRowCount="1">
  <autoFilter ref="A4:J488"/>
  <tableColumns count="10">
    <tableColumn id="1" name="CV_CCT"/>
    <tableColumn id="3" name="TURNO"/>
    <tableColumn id="4" name="NOMBRECT"/>
    <tableColumn id="10" name="C_NOM_MUN"/>
    <tableColumn id="17" name="SUBCONTROL"/>
    <tableColumn id="21" name="NIVEL"/>
    <tableColumn id="23" name="SUBNIVEL"/>
    <tableColumn id="62" name="TOTALHING" totalsRowFunction="sum" totalsRowDxfId="10" dataCellStyle="Millares"/>
    <tableColumn id="63" name="TOTALMING" totalsRowFunction="sum" totalsRowDxfId="9" dataCellStyle="Millares"/>
    <tableColumn id="64" name="TOTALING" totalsRowFunction="sum" totalsRowDxfId="8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4" displayName="Tabla4" ref="A5:J496" totalsRowCount="1">
  <autoFilter ref="A5:J495"/>
  <tableColumns count="10">
    <tableColumn id="1" name="CV_CCT"/>
    <tableColumn id="3" name="TURNO"/>
    <tableColumn id="4" name="NOMBRECT"/>
    <tableColumn id="7" name="C_NOM_MUN"/>
    <tableColumn id="13" name="SUBCONTROL"/>
    <tableColumn id="14" name="NIVEL"/>
    <tableColumn id="15" name="SUBNIVEL"/>
    <tableColumn id="26" name="TOTHEGRESA" totalsRowFunction="sum" totalsRowDxfId="1" dataCellStyle="Millares"/>
    <tableColumn id="27" name="TOTMEGRESA" totalsRowFunction="sum" totalsRowDxfId="0" dataCellStyle="Millares"/>
    <tableColumn id="28" name="TOTEGRESA" totalsRowFunction="sum" totalsRowDxfId="2" dataCellStyle="Millar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a3" displayName="Tabla3" ref="A6:J497" totalsRowCount="1">
  <autoFilter ref="A6:J496"/>
  <tableColumns count="10">
    <tableColumn id="1" name="CV_CCT"/>
    <tableColumn id="3" name="TURNO"/>
    <tableColumn id="4" name="NOMBRECT"/>
    <tableColumn id="7" name="C_NOM_MUN"/>
    <tableColumn id="13" name="SUBCONTROL"/>
    <tableColumn id="14" name="NIVEL"/>
    <tableColumn id="15" name="SUBNIVEL"/>
    <tableColumn id="49" name="TOTALHING" totalsRowFunction="sum" totalsRowDxfId="7" dataCellStyle="Millares"/>
    <tableColumn id="50" name="TOTALMING" totalsRowFunction="sum" totalsRowDxfId="6" dataCellStyle="Millares"/>
    <tableColumn id="51" name="TOTALING" totalsRowFunction="sum" totalsRowDxfId="5" dataCellStyle="Millar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5" displayName="Tabla45" ref="A5:J496" totalsRowCount="1">
  <autoFilter ref="A5:J495"/>
  <tableColumns count="10">
    <tableColumn id="1" name="CV_CCT"/>
    <tableColumn id="3" name="TURNO"/>
    <tableColumn id="4" name="NOMBRECT"/>
    <tableColumn id="7" name="C_NOM_MUN"/>
    <tableColumn id="13" name="SUBCONTROL"/>
    <tableColumn id="14" name="NIVEL"/>
    <tableColumn id="15" name="SUBNIVEL"/>
    <tableColumn id="29" name="NVO ING HOM 1" totalsRowFunction="sum"/>
    <tableColumn id="30" name="NVO ING MUJ 1" totalsRowFunction="sum"/>
    <tableColumn id="97" name="TOTNVO ING" totalsRowFunction="sum" dataDxfId="4" totalsRowDxfId="3" dataCellStyle="Millares">
      <calculatedColumnFormula>SUM(Tabla45[[#This Row],[NVO ING HOM 1]:[NVO ING MUJ 1]])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77" zoomScaleNormal="77" workbookViewId="0">
      <selection activeCell="L15" sqref="L15"/>
    </sheetView>
  </sheetViews>
  <sheetFormatPr baseColWidth="10" defaultRowHeight="15" x14ac:dyDescent="0.25"/>
  <cols>
    <col min="1" max="1" width="17" style="21" customWidth="1"/>
    <col min="2" max="2" width="12" style="21"/>
    <col min="3" max="3" width="20.33203125" style="21" bestFit="1" customWidth="1"/>
    <col min="4" max="6" width="17.5" style="21" customWidth="1"/>
    <col min="7" max="7" width="20" style="21" customWidth="1"/>
    <col min="8" max="8" width="16" style="21" bestFit="1" customWidth="1"/>
    <col min="9" max="9" width="19" style="21" customWidth="1"/>
    <col min="10" max="10" width="12.5" style="21" customWidth="1"/>
    <col min="11" max="16384" width="12" style="21"/>
  </cols>
  <sheetData>
    <row r="1" spans="1:11" ht="18.75" x14ac:dyDescent="0.3">
      <c r="A1" s="20" t="s">
        <v>901</v>
      </c>
    </row>
    <row r="2" spans="1:11" ht="42.75" customHeight="1" x14ac:dyDescent="0.25">
      <c r="A2" s="22" t="s">
        <v>902</v>
      </c>
      <c r="B2" s="22"/>
      <c r="C2" s="22"/>
      <c r="D2" s="22"/>
      <c r="E2" s="22"/>
      <c r="F2" s="22"/>
      <c r="G2" s="23" t="s">
        <v>903</v>
      </c>
      <c r="H2" s="23" t="s">
        <v>904</v>
      </c>
    </row>
    <row r="3" spans="1:11" ht="16.5" thickBot="1" x14ac:dyDescent="0.3">
      <c r="A3" s="21" t="s">
        <v>905</v>
      </c>
      <c r="G3" s="24">
        <f>(1-(((G4)-(G5)+(G6))/G7))*100</f>
        <v>6.1170434164024234</v>
      </c>
      <c r="H3" s="24">
        <f>(1-(((H4)-(H5)+(H6))/H7))*100</f>
        <v>5.1315570555938494</v>
      </c>
      <c r="K3" s="25"/>
    </row>
    <row r="4" spans="1:11" ht="15.75" thickBot="1" x14ac:dyDescent="0.3">
      <c r="A4" s="21" t="s">
        <v>906</v>
      </c>
      <c r="B4" s="26" t="s">
        <v>907</v>
      </c>
      <c r="G4" s="27">
        <v>126219</v>
      </c>
      <c r="H4" s="28">
        <v>124856</v>
      </c>
    </row>
    <row r="5" spans="1:11" ht="15.75" thickBot="1" x14ac:dyDescent="0.3">
      <c r="A5" s="21" t="s">
        <v>908</v>
      </c>
      <c r="B5" s="26" t="s">
        <v>909</v>
      </c>
      <c r="G5" s="27">
        <v>42741</v>
      </c>
      <c r="H5" s="28">
        <v>43022</v>
      </c>
    </row>
    <row r="6" spans="1:11" ht="15.75" thickBot="1" x14ac:dyDescent="0.3">
      <c r="A6" s="21" t="s">
        <v>910</v>
      </c>
      <c r="B6" s="26" t="s">
        <v>911</v>
      </c>
      <c r="G6" s="27">
        <v>40578</v>
      </c>
      <c r="H6" s="29">
        <v>37908</v>
      </c>
    </row>
    <row r="7" spans="1:11" ht="15.75" thickBot="1" x14ac:dyDescent="0.3">
      <c r="A7" s="21" t="s">
        <v>912</v>
      </c>
      <c r="B7" s="26" t="s">
        <v>913</v>
      </c>
      <c r="G7" s="27">
        <v>132139</v>
      </c>
      <c r="H7" s="29">
        <v>126219</v>
      </c>
    </row>
    <row r="9" spans="1:11" x14ac:dyDescent="0.25">
      <c r="A9" s="30"/>
      <c r="D9" s="31"/>
      <c r="E9" s="31"/>
      <c r="F9" s="31"/>
      <c r="G9" s="31"/>
      <c r="H9" s="31"/>
      <c r="I9" s="31"/>
    </row>
    <row r="10" spans="1:11" ht="18.75" x14ac:dyDescent="0.3">
      <c r="A10" s="20" t="s">
        <v>815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.75" x14ac:dyDescent="0.25">
      <c r="A11" s="33" t="s">
        <v>914</v>
      </c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.75" x14ac:dyDescent="0.25">
      <c r="A12" s="34" t="s">
        <v>817</v>
      </c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5">
      <c r="A13" s="35" t="s">
        <v>818</v>
      </c>
      <c r="D13" s="31"/>
      <c r="E13" s="31"/>
      <c r="F13" s="31"/>
      <c r="G13" s="36"/>
      <c r="H13" s="31"/>
      <c r="I13" s="31"/>
    </row>
    <row r="14" spans="1:11" ht="39" x14ac:dyDescent="0.25">
      <c r="A14" s="37" t="s">
        <v>809</v>
      </c>
      <c r="B14" s="37" t="s">
        <v>810</v>
      </c>
      <c r="C14" s="37" t="s">
        <v>808</v>
      </c>
      <c r="D14" s="37" t="s">
        <v>915</v>
      </c>
      <c r="E14" s="37" t="s">
        <v>916</v>
      </c>
      <c r="F14" s="37" t="s">
        <v>917</v>
      </c>
      <c r="G14" s="37" t="s">
        <v>918</v>
      </c>
      <c r="H14" s="37" t="s">
        <v>919</v>
      </c>
      <c r="I14" s="37" t="s">
        <v>920</v>
      </c>
    </row>
    <row r="15" spans="1:11" ht="15.75" thickBot="1" x14ac:dyDescent="0.3">
      <c r="A15" s="38" t="s">
        <v>921</v>
      </c>
      <c r="B15" s="38"/>
      <c r="C15" s="38"/>
      <c r="D15" s="39">
        <v>92914</v>
      </c>
      <c r="E15" s="39">
        <v>92179</v>
      </c>
      <c r="F15" s="40">
        <f>SUM(D15:E15)</f>
        <v>185093</v>
      </c>
      <c r="G15" s="39">
        <v>32277</v>
      </c>
      <c r="H15" s="39">
        <v>31365</v>
      </c>
      <c r="I15" s="40">
        <f>SUM(G15:H15)</f>
        <v>63642</v>
      </c>
    </row>
    <row r="16" spans="1:11" ht="15.75" thickBot="1" x14ac:dyDescent="0.3">
      <c r="A16" s="41"/>
      <c r="B16" s="42" t="s">
        <v>2</v>
      </c>
      <c r="C16" s="42"/>
      <c r="D16" s="43">
        <f>SUM(D17:D19)</f>
        <v>62580</v>
      </c>
      <c r="E16" s="43">
        <f>SUM(E17:E19)</f>
        <v>62276</v>
      </c>
      <c r="F16" s="28">
        <f>SUM(D16:E16)</f>
        <v>124856</v>
      </c>
      <c r="G16" s="43">
        <f>SUM(G17:G19)</f>
        <v>21776</v>
      </c>
      <c r="H16" s="43">
        <f>SUM(H17:H19)</f>
        <v>21246</v>
      </c>
      <c r="I16" s="28">
        <f>SUM(G16:H16)</f>
        <v>43022</v>
      </c>
    </row>
    <row r="17" spans="1:11" x14ac:dyDescent="0.25">
      <c r="A17" s="41"/>
      <c r="B17" s="41"/>
      <c r="C17" s="41" t="s">
        <v>576</v>
      </c>
      <c r="D17" s="44">
        <v>27218</v>
      </c>
      <c r="E17" s="44">
        <v>27267</v>
      </c>
      <c r="F17" s="45">
        <f t="shared" ref="F17:F19" si="0">SUM(D17:E17)</f>
        <v>54485</v>
      </c>
      <c r="G17" s="44">
        <v>9414</v>
      </c>
      <c r="H17" s="44">
        <v>9268</v>
      </c>
      <c r="I17" s="45">
        <f>SUM(G17:H17)</f>
        <v>18682</v>
      </c>
    </row>
    <row r="18" spans="1:11" x14ac:dyDescent="0.25">
      <c r="A18" s="41"/>
      <c r="B18" s="41"/>
      <c r="C18" s="41" t="s">
        <v>380</v>
      </c>
      <c r="D18" s="44">
        <v>30661</v>
      </c>
      <c r="E18" s="44">
        <v>30383</v>
      </c>
      <c r="F18" s="44">
        <f t="shared" si="0"/>
        <v>61044</v>
      </c>
      <c r="G18" s="44">
        <v>10657</v>
      </c>
      <c r="H18" s="44">
        <v>10366</v>
      </c>
      <c r="I18" s="45">
        <f t="shared" ref="I18:I19" si="1">SUM(G18:H18)</f>
        <v>21023</v>
      </c>
    </row>
    <row r="19" spans="1:11" x14ac:dyDescent="0.25">
      <c r="C19" s="21" t="s">
        <v>0</v>
      </c>
      <c r="D19" s="44">
        <v>4701</v>
      </c>
      <c r="E19" s="44">
        <v>4626</v>
      </c>
      <c r="F19" s="44">
        <f t="shared" si="0"/>
        <v>9327</v>
      </c>
      <c r="G19" s="44">
        <v>1705</v>
      </c>
      <c r="H19" s="44">
        <v>1612</v>
      </c>
      <c r="I19" s="45">
        <f t="shared" si="1"/>
        <v>3317</v>
      </c>
    </row>
    <row r="20" spans="1:11" ht="18.75" x14ac:dyDescent="0.3">
      <c r="A20" s="20" t="s">
        <v>815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.75" x14ac:dyDescent="0.25">
      <c r="A21" s="33" t="s">
        <v>922</v>
      </c>
      <c r="C21" s="31"/>
      <c r="D21" s="31"/>
      <c r="E21" s="31"/>
      <c r="F21" s="31"/>
      <c r="G21" s="31"/>
      <c r="H21" s="31"/>
      <c r="I21" s="31"/>
      <c r="J21" s="31"/>
      <c r="K21" s="32"/>
    </row>
    <row r="22" spans="1:11" ht="15.75" x14ac:dyDescent="0.25">
      <c r="A22" s="34" t="s">
        <v>817</v>
      </c>
      <c r="C22" s="31"/>
      <c r="D22" s="31"/>
      <c r="E22" s="31"/>
      <c r="F22" s="31"/>
      <c r="G22" s="31"/>
      <c r="H22" s="31"/>
      <c r="I22" s="31"/>
      <c r="J22" s="31"/>
      <c r="K22" s="32"/>
    </row>
    <row r="24" spans="1:11" ht="21" x14ac:dyDescent="0.25">
      <c r="A24" s="46" t="s">
        <v>809</v>
      </c>
      <c r="B24" s="46" t="s">
        <v>810</v>
      </c>
      <c r="C24" s="46" t="s">
        <v>808</v>
      </c>
      <c r="D24" s="46" t="s">
        <v>915</v>
      </c>
      <c r="E24" s="46" t="s">
        <v>916</v>
      </c>
      <c r="F24" s="46" t="s">
        <v>917</v>
      </c>
      <c r="G24" s="46" t="s">
        <v>923</v>
      </c>
      <c r="H24" s="46" t="s">
        <v>924</v>
      </c>
      <c r="I24" s="46" t="s">
        <v>925</v>
      </c>
    </row>
    <row r="25" spans="1:11" ht="15.75" thickBot="1" x14ac:dyDescent="0.3">
      <c r="A25" s="47" t="s">
        <v>921</v>
      </c>
      <c r="B25" s="48"/>
      <c r="C25" s="48"/>
      <c r="D25" s="49">
        <v>92823</v>
      </c>
      <c r="E25" s="49">
        <v>92530</v>
      </c>
      <c r="F25" s="49">
        <f>SUM(D25:E25)</f>
        <v>185353</v>
      </c>
      <c r="G25" s="49">
        <v>27188</v>
      </c>
      <c r="H25" s="49">
        <v>28287</v>
      </c>
      <c r="I25" s="49">
        <f>SUM(G25:H25)</f>
        <v>55475</v>
      </c>
    </row>
    <row r="26" spans="1:11" ht="15.75" thickBot="1" x14ac:dyDescent="0.3">
      <c r="A26" s="50"/>
      <c r="B26" s="51" t="s">
        <v>2</v>
      </c>
      <c r="C26" s="51"/>
      <c r="D26" s="52">
        <f>SUM(D27:D29)</f>
        <v>63202</v>
      </c>
      <c r="E26" s="52">
        <f>SUM(E27:E29)</f>
        <v>63017</v>
      </c>
      <c r="F26" s="29">
        <f>SUM(D26:E26)</f>
        <v>126219</v>
      </c>
      <c r="G26" s="52">
        <f>SUM(G27:G29)</f>
        <v>18565</v>
      </c>
      <c r="H26" s="52">
        <f>SUM(H27:H29)</f>
        <v>19343</v>
      </c>
      <c r="I26" s="29">
        <f>SUM(G26:H26)</f>
        <v>37908</v>
      </c>
    </row>
    <row r="27" spans="1:11" x14ac:dyDescent="0.25">
      <c r="A27" s="53"/>
      <c r="B27" s="53"/>
      <c r="C27" s="53" t="s">
        <v>576</v>
      </c>
      <c r="D27" s="54">
        <v>27263</v>
      </c>
      <c r="E27" s="54">
        <v>27566</v>
      </c>
      <c r="F27" s="55">
        <f t="shared" ref="F27:F29" si="2">SUM(D27:E27)</f>
        <v>54829</v>
      </c>
      <c r="G27" s="54">
        <v>8096</v>
      </c>
      <c r="H27" s="54">
        <v>8460</v>
      </c>
      <c r="I27" s="55">
        <f>SUM(G27:H27)</f>
        <v>16556</v>
      </c>
    </row>
    <row r="28" spans="1:11" x14ac:dyDescent="0.25">
      <c r="A28" s="53"/>
      <c r="B28" s="53"/>
      <c r="C28" s="53" t="s">
        <v>380</v>
      </c>
      <c r="D28" s="54">
        <v>31378</v>
      </c>
      <c r="E28" s="54">
        <v>30901</v>
      </c>
      <c r="F28" s="55">
        <f t="shared" si="2"/>
        <v>62279</v>
      </c>
      <c r="G28" s="54">
        <v>9402</v>
      </c>
      <c r="H28" s="54">
        <v>9750</v>
      </c>
      <c r="I28" s="55">
        <f t="shared" ref="I28:I29" si="3">SUM(G28:H28)</f>
        <v>19152</v>
      </c>
    </row>
    <row r="29" spans="1:11" x14ac:dyDescent="0.25">
      <c r="C29" s="21" t="s">
        <v>0</v>
      </c>
      <c r="D29" s="54">
        <v>4561</v>
      </c>
      <c r="E29" s="54">
        <v>4550</v>
      </c>
      <c r="F29" s="55">
        <f t="shared" si="2"/>
        <v>9111</v>
      </c>
      <c r="G29" s="54">
        <v>1067</v>
      </c>
      <c r="H29" s="54">
        <v>1133</v>
      </c>
      <c r="I29" s="55">
        <f t="shared" si="3"/>
        <v>2200</v>
      </c>
    </row>
    <row r="33" spans="1:9" ht="18.75" x14ac:dyDescent="0.3">
      <c r="A33" s="20" t="s">
        <v>926</v>
      </c>
    </row>
    <row r="34" spans="1:9" ht="27" customHeight="1" x14ac:dyDescent="0.25">
      <c r="A34" s="56" t="s">
        <v>927</v>
      </c>
      <c r="B34" s="56"/>
      <c r="C34" s="56"/>
      <c r="D34" s="56"/>
      <c r="E34" s="56"/>
      <c r="F34" s="56"/>
      <c r="G34" s="57" t="s">
        <v>928</v>
      </c>
      <c r="H34" s="57" t="s">
        <v>929</v>
      </c>
      <c r="I34" s="21" t="s">
        <v>930</v>
      </c>
    </row>
    <row r="35" spans="1:9" ht="30" x14ac:dyDescent="0.25">
      <c r="A35" s="56" t="s">
        <v>931</v>
      </c>
      <c r="B35" s="56"/>
      <c r="C35" s="56"/>
      <c r="D35" s="56"/>
      <c r="E35" s="56"/>
      <c r="F35" s="56"/>
      <c r="G35" s="58" t="s">
        <v>932</v>
      </c>
      <c r="H35" s="59">
        <f>(126219-37908)-(124856-43022)</f>
        <v>6477</v>
      </c>
      <c r="I35" s="60">
        <f>H35/H36</f>
        <v>5.1315570555938488E-2</v>
      </c>
    </row>
    <row r="36" spans="1:9" ht="15.75" x14ac:dyDescent="0.25">
      <c r="G36" s="61">
        <v>126219</v>
      </c>
      <c r="H36" s="62">
        <v>126219</v>
      </c>
    </row>
  </sheetData>
  <mergeCells count="3">
    <mergeCell ref="A2:F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workbookViewId="0">
      <pane xSplit="7" ySplit="4" topLeftCell="H445" activePane="bottomRight" state="frozen"/>
      <selection pane="topRight" activeCell="H1" sqref="H1"/>
      <selection pane="bottomLeft" activeCell="A2" sqref="A2"/>
      <selection pane="bottomRight" activeCell="C15" sqref="C15"/>
    </sheetView>
  </sheetViews>
  <sheetFormatPr baseColWidth="10" defaultRowHeight="10.5" x14ac:dyDescent="0.15"/>
  <cols>
    <col min="3" max="3" width="15.33203125" customWidth="1"/>
    <col min="4" max="4" width="16.83203125" customWidth="1"/>
    <col min="5" max="5" width="17.83203125" customWidth="1"/>
    <col min="7" max="7" width="14" customWidth="1"/>
    <col min="8" max="8" width="15.6640625" customWidth="1"/>
    <col min="9" max="9" width="15.83203125" customWidth="1"/>
    <col min="10" max="10" width="14.1640625" customWidth="1"/>
  </cols>
  <sheetData>
    <row r="1" spans="1:14" s="13" customFormat="1" ht="18.75" x14ac:dyDescent="0.3">
      <c r="A1" s="12" t="s">
        <v>815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s="13" customFormat="1" ht="15.75" x14ac:dyDescent="0.25">
      <c r="A2" s="16" t="s">
        <v>898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s="13" customFormat="1" ht="15.75" x14ac:dyDescent="0.25">
      <c r="A3" s="17" t="s">
        <v>817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x14ac:dyDescent="0.15">
      <c r="A4" s="1" t="s">
        <v>814</v>
      </c>
      <c r="B4" s="1" t="s">
        <v>813</v>
      </c>
      <c r="C4" s="1" t="s">
        <v>812</v>
      </c>
      <c r="D4" s="1" t="s">
        <v>811</v>
      </c>
      <c r="E4" s="1" t="s">
        <v>810</v>
      </c>
      <c r="F4" s="1" t="s">
        <v>809</v>
      </c>
      <c r="G4" s="1" t="s">
        <v>808</v>
      </c>
      <c r="H4" s="1" t="s">
        <v>802</v>
      </c>
      <c r="I4" s="1" t="s">
        <v>801</v>
      </c>
      <c r="J4" s="1" t="s">
        <v>800</v>
      </c>
    </row>
    <row r="5" spans="1:14" x14ac:dyDescent="0.15">
      <c r="A5" t="s">
        <v>797</v>
      </c>
      <c r="B5" t="s">
        <v>793</v>
      </c>
      <c r="C5" t="s">
        <v>796</v>
      </c>
      <c r="D5" t="s">
        <v>841</v>
      </c>
      <c r="E5" t="s">
        <v>2</v>
      </c>
      <c r="F5" t="s">
        <v>1</v>
      </c>
      <c r="G5" t="s">
        <v>576</v>
      </c>
      <c r="H5">
        <v>37</v>
      </c>
      <c r="I5">
        <v>27</v>
      </c>
      <c r="J5">
        <v>64</v>
      </c>
    </row>
    <row r="6" spans="1:14" x14ac:dyDescent="0.15">
      <c r="A6" t="s">
        <v>795</v>
      </c>
      <c r="B6" t="s">
        <v>793</v>
      </c>
      <c r="C6" t="s">
        <v>176</v>
      </c>
      <c r="D6" t="s">
        <v>840</v>
      </c>
      <c r="E6" t="s">
        <v>2</v>
      </c>
      <c r="F6" t="s">
        <v>1</v>
      </c>
      <c r="G6" t="s">
        <v>576</v>
      </c>
      <c r="H6">
        <v>14</v>
      </c>
      <c r="I6">
        <v>18</v>
      </c>
      <c r="J6">
        <v>32</v>
      </c>
    </row>
    <row r="7" spans="1:14" x14ac:dyDescent="0.15">
      <c r="A7" t="s">
        <v>794</v>
      </c>
      <c r="B7" t="s">
        <v>793</v>
      </c>
      <c r="C7" t="s">
        <v>792</v>
      </c>
      <c r="D7" t="s">
        <v>852</v>
      </c>
      <c r="E7" t="s">
        <v>2</v>
      </c>
      <c r="F7" t="s">
        <v>1</v>
      </c>
      <c r="G7" t="s">
        <v>576</v>
      </c>
      <c r="H7">
        <v>16</v>
      </c>
      <c r="I7">
        <v>10</v>
      </c>
      <c r="J7">
        <v>26</v>
      </c>
    </row>
    <row r="8" spans="1:14" x14ac:dyDescent="0.15">
      <c r="A8" t="s">
        <v>791</v>
      </c>
      <c r="B8" t="s">
        <v>383</v>
      </c>
      <c r="C8" t="s">
        <v>790</v>
      </c>
      <c r="D8" t="s">
        <v>852</v>
      </c>
      <c r="E8" t="s">
        <v>2</v>
      </c>
      <c r="F8" t="s">
        <v>1</v>
      </c>
      <c r="G8" t="s">
        <v>576</v>
      </c>
      <c r="H8">
        <v>164</v>
      </c>
      <c r="I8">
        <v>161</v>
      </c>
      <c r="J8">
        <v>325</v>
      </c>
    </row>
    <row r="9" spans="1:14" x14ac:dyDescent="0.15">
      <c r="A9" t="s">
        <v>791</v>
      </c>
      <c r="B9" t="s">
        <v>5</v>
      </c>
      <c r="C9" t="s">
        <v>790</v>
      </c>
      <c r="D9" t="s">
        <v>852</v>
      </c>
      <c r="E9" t="s">
        <v>2</v>
      </c>
      <c r="F9" t="s">
        <v>1</v>
      </c>
      <c r="G9" t="s">
        <v>576</v>
      </c>
      <c r="H9">
        <v>431</v>
      </c>
      <c r="I9">
        <v>425</v>
      </c>
      <c r="J9">
        <v>856</v>
      </c>
    </row>
    <row r="10" spans="1:14" x14ac:dyDescent="0.15">
      <c r="A10" t="s">
        <v>789</v>
      </c>
      <c r="B10" t="s">
        <v>383</v>
      </c>
      <c r="C10" t="s">
        <v>788</v>
      </c>
      <c r="D10" t="s">
        <v>840</v>
      </c>
      <c r="E10" t="s">
        <v>2</v>
      </c>
      <c r="F10" t="s">
        <v>1</v>
      </c>
      <c r="G10" t="s">
        <v>576</v>
      </c>
      <c r="H10">
        <v>33</v>
      </c>
      <c r="I10">
        <v>27</v>
      </c>
      <c r="J10">
        <v>60</v>
      </c>
    </row>
    <row r="11" spans="1:14" x14ac:dyDescent="0.15">
      <c r="A11" t="s">
        <v>789</v>
      </c>
      <c r="B11" t="s">
        <v>5</v>
      </c>
      <c r="C11" t="s">
        <v>788</v>
      </c>
      <c r="D11" t="s">
        <v>840</v>
      </c>
      <c r="E11" t="s">
        <v>2</v>
      </c>
      <c r="F11" t="s">
        <v>1</v>
      </c>
      <c r="G11" t="s">
        <v>576</v>
      </c>
      <c r="H11">
        <v>366</v>
      </c>
      <c r="I11">
        <v>374</v>
      </c>
      <c r="J11">
        <v>740</v>
      </c>
    </row>
    <row r="12" spans="1:14" x14ac:dyDescent="0.15">
      <c r="A12" t="s">
        <v>787</v>
      </c>
      <c r="B12" t="s">
        <v>5</v>
      </c>
      <c r="C12" t="s">
        <v>786</v>
      </c>
      <c r="D12" t="s">
        <v>840</v>
      </c>
      <c r="E12" t="s">
        <v>2</v>
      </c>
      <c r="F12" t="s">
        <v>1</v>
      </c>
      <c r="G12" t="s">
        <v>576</v>
      </c>
      <c r="H12">
        <v>333</v>
      </c>
      <c r="I12">
        <v>305</v>
      </c>
      <c r="J12">
        <v>638</v>
      </c>
    </row>
    <row r="13" spans="1:14" x14ac:dyDescent="0.15">
      <c r="A13" t="s">
        <v>785</v>
      </c>
      <c r="B13" t="s">
        <v>5</v>
      </c>
      <c r="C13" t="s">
        <v>784</v>
      </c>
      <c r="D13" t="s">
        <v>852</v>
      </c>
      <c r="E13" t="s">
        <v>2</v>
      </c>
      <c r="F13" t="s">
        <v>1</v>
      </c>
      <c r="G13" t="s">
        <v>576</v>
      </c>
      <c r="H13">
        <v>430</v>
      </c>
      <c r="I13">
        <v>413</v>
      </c>
      <c r="J13">
        <v>843</v>
      </c>
    </row>
    <row r="14" spans="1:14" x14ac:dyDescent="0.15">
      <c r="A14" t="s">
        <v>783</v>
      </c>
      <c r="B14" t="s">
        <v>383</v>
      </c>
      <c r="C14" t="s">
        <v>782</v>
      </c>
      <c r="D14" t="s">
        <v>840</v>
      </c>
      <c r="E14" t="s">
        <v>2</v>
      </c>
      <c r="F14" t="s">
        <v>1</v>
      </c>
      <c r="G14" t="s">
        <v>576</v>
      </c>
      <c r="H14">
        <v>66</v>
      </c>
      <c r="I14">
        <v>94</v>
      </c>
      <c r="J14">
        <v>160</v>
      </c>
    </row>
    <row r="15" spans="1:14" x14ac:dyDescent="0.15">
      <c r="A15" t="s">
        <v>783</v>
      </c>
      <c r="B15" t="s">
        <v>5</v>
      </c>
      <c r="C15" t="s">
        <v>782</v>
      </c>
      <c r="D15" t="s">
        <v>840</v>
      </c>
      <c r="E15" t="s">
        <v>2</v>
      </c>
      <c r="F15" t="s">
        <v>1</v>
      </c>
      <c r="G15" t="s">
        <v>576</v>
      </c>
      <c r="H15">
        <v>395</v>
      </c>
      <c r="I15">
        <v>387</v>
      </c>
      <c r="J15">
        <v>782</v>
      </c>
    </row>
    <row r="16" spans="1:14" x14ac:dyDescent="0.15">
      <c r="A16" t="s">
        <v>781</v>
      </c>
      <c r="B16" t="s">
        <v>5</v>
      </c>
      <c r="C16" t="s">
        <v>780</v>
      </c>
      <c r="D16" t="s">
        <v>853</v>
      </c>
      <c r="E16" t="s">
        <v>2</v>
      </c>
      <c r="F16" t="s">
        <v>1</v>
      </c>
      <c r="G16" t="s">
        <v>576</v>
      </c>
      <c r="H16">
        <v>274</v>
      </c>
      <c r="I16">
        <v>261</v>
      </c>
      <c r="J16">
        <v>535</v>
      </c>
    </row>
    <row r="17" spans="1:10" x14ac:dyDescent="0.15">
      <c r="A17" t="s">
        <v>779</v>
      </c>
      <c r="B17" t="s">
        <v>383</v>
      </c>
      <c r="C17" t="s">
        <v>778</v>
      </c>
      <c r="D17" t="s">
        <v>852</v>
      </c>
      <c r="E17" t="s">
        <v>2</v>
      </c>
      <c r="F17" t="s">
        <v>1</v>
      </c>
      <c r="G17" t="s">
        <v>576</v>
      </c>
      <c r="H17">
        <v>481</v>
      </c>
      <c r="I17">
        <v>463</v>
      </c>
      <c r="J17">
        <v>944</v>
      </c>
    </row>
    <row r="18" spans="1:10" x14ac:dyDescent="0.15">
      <c r="A18" t="s">
        <v>779</v>
      </c>
      <c r="B18" t="s">
        <v>5</v>
      </c>
      <c r="C18" t="s">
        <v>778</v>
      </c>
      <c r="D18" t="s">
        <v>852</v>
      </c>
      <c r="E18" t="s">
        <v>2</v>
      </c>
      <c r="F18" t="s">
        <v>1</v>
      </c>
      <c r="G18" t="s">
        <v>576</v>
      </c>
      <c r="H18">
        <v>479</v>
      </c>
      <c r="I18">
        <v>466</v>
      </c>
      <c r="J18">
        <v>945</v>
      </c>
    </row>
    <row r="19" spans="1:10" x14ac:dyDescent="0.15">
      <c r="A19" t="s">
        <v>777</v>
      </c>
      <c r="B19" t="s">
        <v>383</v>
      </c>
      <c r="C19" t="s">
        <v>776</v>
      </c>
      <c r="D19" t="s">
        <v>840</v>
      </c>
      <c r="E19" t="s">
        <v>2</v>
      </c>
      <c r="F19" t="s">
        <v>1</v>
      </c>
      <c r="G19" t="s">
        <v>576</v>
      </c>
      <c r="H19">
        <v>270</v>
      </c>
      <c r="I19">
        <v>284</v>
      </c>
      <c r="J19">
        <v>554</v>
      </c>
    </row>
    <row r="20" spans="1:10" x14ac:dyDescent="0.15">
      <c r="A20" t="s">
        <v>777</v>
      </c>
      <c r="B20" t="s">
        <v>5</v>
      </c>
      <c r="C20" t="s">
        <v>776</v>
      </c>
      <c r="D20" t="s">
        <v>840</v>
      </c>
      <c r="E20" t="s">
        <v>2</v>
      </c>
      <c r="F20" t="s">
        <v>1</v>
      </c>
      <c r="G20" t="s">
        <v>576</v>
      </c>
      <c r="H20">
        <v>288</v>
      </c>
      <c r="I20">
        <v>297</v>
      </c>
      <c r="J20">
        <v>585</v>
      </c>
    </row>
    <row r="21" spans="1:10" x14ac:dyDescent="0.15">
      <c r="A21" t="s">
        <v>775</v>
      </c>
      <c r="B21" t="s">
        <v>383</v>
      </c>
      <c r="C21" t="s">
        <v>774</v>
      </c>
      <c r="D21" t="s">
        <v>839</v>
      </c>
      <c r="E21" t="s">
        <v>2</v>
      </c>
      <c r="F21" t="s">
        <v>1</v>
      </c>
      <c r="G21" t="s">
        <v>576</v>
      </c>
      <c r="H21">
        <v>102</v>
      </c>
      <c r="I21">
        <v>82</v>
      </c>
      <c r="J21">
        <v>184</v>
      </c>
    </row>
    <row r="22" spans="1:10" x14ac:dyDescent="0.15">
      <c r="A22" t="s">
        <v>775</v>
      </c>
      <c r="B22" t="s">
        <v>5</v>
      </c>
      <c r="C22" t="s">
        <v>774</v>
      </c>
      <c r="D22" t="s">
        <v>839</v>
      </c>
      <c r="E22" t="s">
        <v>2</v>
      </c>
      <c r="F22" t="s">
        <v>1</v>
      </c>
      <c r="G22" t="s">
        <v>576</v>
      </c>
      <c r="H22">
        <v>184</v>
      </c>
      <c r="I22">
        <v>191</v>
      </c>
      <c r="J22">
        <v>375</v>
      </c>
    </row>
    <row r="23" spans="1:10" x14ac:dyDescent="0.15">
      <c r="A23" t="s">
        <v>773</v>
      </c>
      <c r="B23" t="s">
        <v>383</v>
      </c>
      <c r="C23" t="s">
        <v>772</v>
      </c>
      <c r="D23" t="s">
        <v>852</v>
      </c>
      <c r="E23" t="s">
        <v>2</v>
      </c>
      <c r="F23" t="s">
        <v>1</v>
      </c>
      <c r="G23" t="s">
        <v>576</v>
      </c>
      <c r="H23">
        <v>504</v>
      </c>
      <c r="I23">
        <v>523</v>
      </c>
      <c r="J23">
        <v>1027</v>
      </c>
    </row>
    <row r="24" spans="1:10" x14ac:dyDescent="0.15">
      <c r="A24" t="s">
        <v>773</v>
      </c>
      <c r="B24" t="s">
        <v>5</v>
      </c>
      <c r="C24" t="s">
        <v>772</v>
      </c>
      <c r="D24" t="s">
        <v>852</v>
      </c>
      <c r="E24" t="s">
        <v>2</v>
      </c>
      <c r="F24" t="s">
        <v>1</v>
      </c>
      <c r="G24" t="s">
        <v>576</v>
      </c>
      <c r="H24">
        <v>492</v>
      </c>
      <c r="I24">
        <v>516</v>
      </c>
      <c r="J24">
        <v>1008</v>
      </c>
    </row>
    <row r="25" spans="1:10" x14ac:dyDescent="0.15">
      <c r="A25" t="s">
        <v>771</v>
      </c>
      <c r="B25" t="s">
        <v>383</v>
      </c>
      <c r="C25" t="s">
        <v>770</v>
      </c>
      <c r="D25" t="s">
        <v>840</v>
      </c>
      <c r="E25" t="s">
        <v>2</v>
      </c>
      <c r="F25" t="s">
        <v>1</v>
      </c>
      <c r="G25" t="s">
        <v>576</v>
      </c>
      <c r="H25">
        <v>283</v>
      </c>
      <c r="I25">
        <v>313</v>
      </c>
      <c r="J25">
        <v>596</v>
      </c>
    </row>
    <row r="26" spans="1:10" x14ac:dyDescent="0.15">
      <c r="A26" t="s">
        <v>771</v>
      </c>
      <c r="B26" t="s">
        <v>5</v>
      </c>
      <c r="C26" t="s">
        <v>770</v>
      </c>
      <c r="D26" t="s">
        <v>840</v>
      </c>
      <c r="E26" t="s">
        <v>2</v>
      </c>
      <c r="F26" t="s">
        <v>1</v>
      </c>
      <c r="G26" t="s">
        <v>576</v>
      </c>
      <c r="H26">
        <v>429</v>
      </c>
      <c r="I26">
        <v>468</v>
      </c>
      <c r="J26">
        <v>897</v>
      </c>
    </row>
    <row r="27" spans="1:10" x14ac:dyDescent="0.15">
      <c r="A27" t="s">
        <v>769</v>
      </c>
      <c r="B27" t="s">
        <v>383</v>
      </c>
      <c r="C27" t="s">
        <v>768</v>
      </c>
      <c r="D27" t="s">
        <v>852</v>
      </c>
      <c r="E27" t="s">
        <v>2</v>
      </c>
      <c r="F27" t="s">
        <v>1</v>
      </c>
      <c r="G27" t="s">
        <v>576</v>
      </c>
      <c r="H27">
        <v>391</v>
      </c>
      <c r="I27">
        <v>368</v>
      </c>
      <c r="J27">
        <v>759</v>
      </c>
    </row>
    <row r="28" spans="1:10" x14ac:dyDescent="0.15">
      <c r="A28" t="s">
        <v>769</v>
      </c>
      <c r="B28" t="s">
        <v>5</v>
      </c>
      <c r="C28" t="s">
        <v>768</v>
      </c>
      <c r="D28" t="s">
        <v>852</v>
      </c>
      <c r="E28" t="s">
        <v>2</v>
      </c>
      <c r="F28" t="s">
        <v>1</v>
      </c>
      <c r="G28" t="s">
        <v>576</v>
      </c>
      <c r="H28">
        <v>388</v>
      </c>
      <c r="I28">
        <v>429</v>
      </c>
      <c r="J28">
        <v>817</v>
      </c>
    </row>
    <row r="29" spans="1:10" x14ac:dyDescent="0.15">
      <c r="A29" t="s">
        <v>767</v>
      </c>
      <c r="B29" t="s">
        <v>383</v>
      </c>
      <c r="C29" t="s">
        <v>766</v>
      </c>
      <c r="D29" t="s">
        <v>852</v>
      </c>
      <c r="E29" t="s">
        <v>2</v>
      </c>
      <c r="F29" t="s">
        <v>1</v>
      </c>
      <c r="G29" t="s">
        <v>576</v>
      </c>
      <c r="H29">
        <v>374</v>
      </c>
      <c r="I29">
        <v>379</v>
      </c>
      <c r="J29">
        <v>753</v>
      </c>
    </row>
    <row r="30" spans="1:10" x14ac:dyDescent="0.15">
      <c r="A30" t="s">
        <v>767</v>
      </c>
      <c r="B30" t="s">
        <v>5</v>
      </c>
      <c r="C30" t="s">
        <v>766</v>
      </c>
      <c r="D30" t="s">
        <v>852</v>
      </c>
      <c r="E30" t="s">
        <v>2</v>
      </c>
      <c r="F30" t="s">
        <v>1</v>
      </c>
      <c r="G30" t="s">
        <v>576</v>
      </c>
      <c r="H30">
        <v>329</v>
      </c>
      <c r="I30">
        <v>351</v>
      </c>
      <c r="J30">
        <v>680</v>
      </c>
    </row>
    <row r="31" spans="1:10" x14ac:dyDescent="0.15">
      <c r="A31" t="s">
        <v>765</v>
      </c>
      <c r="B31" t="s">
        <v>5</v>
      </c>
      <c r="C31" t="s">
        <v>764</v>
      </c>
      <c r="D31" t="s">
        <v>845</v>
      </c>
      <c r="E31" t="s">
        <v>2</v>
      </c>
      <c r="F31" t="s">
        <v>1</v>
      </c>
      <c r="G31" t="s">
        <v>576</v>
      </c>
      <c r="H31">
        <v>55</v>
      </c>
      <c r="I31">
        <v>66</v>
      </c>
      <c r="J31">
        <v>121</v>
      </c>
    </row>
    <row r="32" spans="1:10" x14ac:dyDescent="0.15">
      <c r="A32" t="s">
        <v>763</v>
      </c>
      <c r="B32" t="s">
        <v>5</v>
      </c>
      <c r="C32" t="s">
        <v>762</v>
      </c>
      <c r="D32" t="s">
        <v>827</v>
      </c>
      <c r="E32" t="s">
        <v>2</v>
      </c>
      <c r="F32" t="s">
        <v>1</v>
      </c>
      <c r="G32" t="s">
        <v>576</v>
      </c>
      <c r="H32">
        <v>27</v>
      </c>
      <c r="I32">
        <v>32</v>
      </c>
      <c r="J32">
        <v>59</v>
      </c>
    </row>
    <row r="33" spans="1:10" x14ac:dyDescent="0.15">
      <c r="A33" t="s">
        <v>761</v>
      </c>
      <c r="B33" t="s">
        <v>383</v>
      </c>
      <c r="C33" t="s">
        <v>760</v>
      </c>
      <c r="D33" t="s">
        <v>852</v>
      </c>
      <c r="E33" t="s">
        <v>2</v>
      </c>
      <c r="F33" t="s">
        <v>1</v>
      </c>
      <c r="G33" t="s">
        <v>576</v>
      </c>
      <c r="H33">
        <v>420</v>
      </c>
      <c r="I33">
        <v>451</v>
      </c>
      <c r="J33">
        <v>871</v>
      </c>
    </row>
    <row r="34" spans="1:10" x14ac:dyDescent="0.15">
      <c r="A34" t="s">
        <v>761</v>
      </c>
      <c r="B34" t="s">
        <v>5</v>
      </c>
      <c r="C34" t="s">
        <v>760</v>
      </c>
      <c r="D34" t="s">
        <v>852</v>
      </c>
      <c r="E34" t="s">
        <v>2</v>
      </c>
      <c r="F34" t="s">
        <v>1</v>
      </c>
      <c r="G34" t="s">
        <v>576</v>
      </c>
      <c r="H34">
        <v>450</v>
      </c>
      <c r="I34">
        <v>460</v>
      </c>
      <c r="J34">
        <v>910</v>
      </c>
    </row>
    <row r="35" spans="1:10" x14ac:dyDescent="0.15">
      <c r="A35" t="s">
        <v>759</v>
      </c>
      <c r="B35" t="s">
        <v>383</v>
      </c>
      <c r="C35" t="s">
        <v>758</v>
      </c>
      <c r="D35" t="s">
        <v>840</v>
      </c>
      <c r="E35" t="s">
        <v>2</v>
      </c>
      <c r="F35" t="s">
        <v>1</v>
      </c>
      <c r="G35" t="s">
        <v>576</v>
      </c>
      <c r="H35">
        <v>206</v>
      </c>
      <c r="I35">
        <v>189</v>
      </c>
      <c r="J35">
        <v>395</v>
      </c>
    </row>
    <row r="36" spans="1:10" x14ac:dyDescent="0.15">
      <c r="A36" t="s">
        <v>759</v>
      </c>
      <c r="B36" t="s">
        <v>5</v>
      </c>
      <c r="C36" t="s">
        <v>758</v>
      </c>
      <c r="D36" t="s">
        <v>840</v>
      </c>
      <c r="E36" t="s">
        <v>2</v>
      </c>
      <c r="F36" t="s">
        <v>1</v>
      </c>
      <c r="G36" t="s">
        <v>576</v>
      </c>
      <c r="H36">
        <v>238</v>
      </c>
      <c r="I36">
        <v>213</v>
      </c>
      <c r="J36">
        <v>451</v>
      </c>
    </row>
    <row r="37" spans="1:10" x14ac:dyDescent="0.15">
      <c r="A37" t="s">
        <v>757</v>
      </c>
      <c r="B37" t="s">
        <v>383</v>
      </c>
      <c r="C37" t="s">
        <v>756</v>
      </c>
      <c r="D37" t="s">
        <v>827</v>
      </c>
      <c r="E37" t="s">
        <v>2</v>
      </c>
      <c r="F37" t="s">
        <v>1</v>
      </c>
      <c r="G37" t="s">
        <v>576</v>
      </c>
      <c r="H37">
        <v>26</v>
      </c>
      <c r="I37">
        <v>21</v>
      </c>
      <c r="J37">
        <v>47</v>
      </c>
    </row>
    <row r="38" spans="1:10" x14ac:dyDescent="0.15">
      <c r="A38" t="s">
        <v>755</v>
      </c>
      <c r="B38" t="s">
        <v>5</v>
      </c>
      <c r="C38" t="s">
        <v>754</v>
      </c>
      <c r="D38" t="s">
        <v>888</v>
      </c>
      <c r="E38" t="s">
        <v>2</v>
      </c>
      <c r="F38" t="s">
        <v>1</v>
      </c>
      <c r="G38" t="s">
        <v>576</v>
      </c>
      <c r="H38">
        <v>159</v>
      </c>
      <c r="I38">
        <v>147</v>
      </c>
      <c r="J38">
        <v>306</v>
      </c>
    </row>
    <row r="39" spans="1:10" x14ac:dyDescent="0.15">
      <c r="A39" t="s">
        <v>753</v>
      </c>
      <c r="B39" t="s">
        <v>383</v>
      </c>
      <c r="C39" t="s">
        <v>752</v>
      </c>
      <c r="D39" t="s">
        <v>839</v>
      </c>
      <c r="E39" t="s">
        <v>2</v>
      </c>
      <c r="F39" t="s">
        <v>1</v>
      </c>
      <c r="G39" t="s">
        <v>576</v>
      </c>
      <c r="H39">
        <v>120</v>
      </c>
      <c r="I39">
        <v>101</v>
      </c>
      <c r="J39">
        <v>221</v>
      </c>
    </row>
    <row r="40" spans="1:10" x14ac:dyDescent="0.15">
      <c r="A40" t="s">
        <v>753</v>
      </c>
      <c r="B40" t="s">
        <v>5</v>
      </c>
      <c r="C40" t="s">
        <v>752</v>
      </c>
      <c r="D40" t="s">
        <v>839</v>
      </c>
      <c r="E40" t="s">
        <v>2</v>
      </c>
      <c r="F40" t="s">
        <v>1</v>
      </c>
      <c r="G40" t="s">
        <v>576</v>
      </c>
      <c r="H40">
        <v>397</v>
      </c>
      <c r="I40">
        <v>396</v>
      </c>
      <c r="J40">
        <v>793</v>
      </c>
    </row>
    <row r="41" spans="1:10" x14ac:dyDescent="0.15">
      <c r="A41" t="s">
        <v>751</v>
      </c>
      <c r="B41" t="s">
        <v>383</v>
      </c>
      <c r="C41" t="s">
        <v>750</v>
      </c>
      <c r="D41" t="s">
        <v>852</v>
      </c>
      <c r="E41" t="s">
        <v>2</v>
      </c>
      <c r="F41" t="s">
        <v>1</v>
      </c>
      <c r="G41" t="s">
        <v>576</v>
      </c>
      <c r="H41">
        <v>300</v>
      </c>
      <c r="I41">
        <v>237</v>
      </c>
      <c r="J41">
        <v>537</v>
      </c>
    </row>
    <row r="42" spans="1:10" x14ac:dyDescent="0.15">
      <c r="A42" t="s">
        <v>751</v>
      </c>
      <c r="B42" t="s">
        <v>5</v>
      </c>
      <c r="C42" t="s">
        <v>750</v>
      </c>
      <c r="D42" t="s">
        <v>852</v>
      </c>
      <c r="E42" t="s">
        <v>2</v>
      </c>
      <c r="F42" t="s">
        <v>1</v>
      </c>
      <c r="G42" t="s">
        <v>576</v>
      </c>
      <c r="H42">
        <v>330</v>
      </c>
      <c r="I42">
        <v>294</v>
      </c>
      <c r="J42">
        <v>624</v>
      </c>
    </row>
    <row r="43" spans="1:10" x14ac:dyDescent="0.15">
      <c r="A43" t="s">
        <v>749</v>
      </c>
      <c r="B43" t="s">
        <v>383</v>
      </c>
      <c r="C43" t="s">
        <v>748</v>
      </c>
      <c r="D43" t="s">
        <v>852</v>
      </c>
      <c r="E43" t="s">
        <v>2</v>
      </c>
      <c r="F43" t="s">
        <v>1</v>
      </c>
      <c r="G43" t="s">
        <v>576</v>
      </c>
      <c r="H43">
        <v>507</v>
      </c>
      <c r="I43">
        <v>523</v>
      </c>
      <c r="J43">
        <v>1030</v>
      </c>
    </row>
    <row r="44" spans="1:10" x14ac:dyDescent="0.15">
      <c r="A44" t="s">
        <v>749</v>
      </c>
      <c r="B44" t="s">
        <v>5</v>
      </c>
      <c r="C44" t="s">
        <v>748</v>
      </c>
      <c r="D44" t="s">
        <v>852</v>
      </c>
      <c r="E44" t="s">
        <v>2</v>
      </c>
      <c r="F44" t="s">
        <v>1</v>
      </c>
      <c r="G44" t="s">
        <v>576</v>
      </c>
      <c r="H44">
        <v>494</v>
      </c>
      <c r="I44">
        <v>522</v>
      </c>
      <c r="J44">
        <v>1016</v>
      </c>
    </row>
    <row r="45" spans="1:10" x14ac:dyDescent="0.15">
      <c r="A45" t="s">
        <v>747</v>
      </c>
      <c r="B45" t="s">
        <v>5</v>
      </c>
      <c r="C45" t="s">
        <v>746</v>
      </c>
      <c r="D45" t="s">
        <v>852</v>
      </c>
      <c r="E45" t="s">
        <v>2</v>
      </c>
      <c r="F45" t="s">
        <v>1</v>
      </c>
      <c r="G45" t="s">
        <v>576</v>
      </c>
      <c r="H45">
        <v>279</v>
      </c>
      <c r="I45">
        <v>236</v>
      </c>
      <c r="J45">
        <v>515</v>
      </c>
    </row>
    <row r="46" spans="1:10" x14ac:dyDescent="0.15">
      <c r="A46" t="s">
        <v>745</v>
      </c>
      <c r="B46" t="s">
        <v>5</v>
      </c>
      <c r="C46" t="s">
        <v>744</v>
      </c>
      <c r="D46" t="s">
        <v>852</v>
      </c>
      <c r="E46" t="s">
        <v>2</v>
      </c>
      <c r="F46" t="s">
        <v>1</v>
      </c>
      <c r="G46" t="s">
        <v>576</v>
      </c>
      <c r="H46">
        <v>158</v>
      </c>
      <c r="I46">
        <v>129</v>
      </c>
      <c r="J46">
        <v>287</v>
      </c>
    </row>
    <row r="47" spans="1:10" x14ac:dyDescent="0.15">
      <c r="A47" t="s">
        <v>743</v>
      </c>
      <c r="B47" t="s">
        <v>5</v>
      </c>
      <c r="C47" t="s">
        <v>742</v>
      </c>
      <c r="D47" t="s">
        <v>827</v>
      </c>
      <c r="E47" t="s">
        <v>2</v>
      </c>
      <c r="F47" t="s">
        <v>1</v>
      </c>
      <c r="G47" t="s">
        <v>576</v>
      </c>
      <c r="H47">
        <v>54</v>
      </c>
      <c r="I47">
        <v>61</v>
      </c>
      <c r="J47">
        <v>115</v>
      </c>
    </row>
    <row r="48" spans="1:10" x14ac:dyDescent="0.15">
      <c r="A48" t="s">
        <v>741</v>
      </c>
      <c r="B48" t="s">
        <v>5</v>
      </c>
      <c r="C48" t="s">
        <v>102</v>
      </c>
      <c r="D48" t="s">
        <v>841</v>
      </c>
      <c r="E48" t="s">
        <v>2</v>
      </c>
      <c r="F48" t="s">
        <v>1</v>
      </c>
      <c r="G48" t="s">
        <v>576</v>
      </c>
      <c r="H48">
        <v>298</v>
      </c>
      <c r="I48">
        <v>290</v>
      </c>
      <c r="J48">
        <v>588</v>
      </c>
    </row>
    <row r="49" spans="1:10" x14ac:dyDescent="0.15">
      <c r="A49" t="s">
        <v>740</v>
      </c>
      <c r="B49" t="s">
        <v>5</v>
      </c>
      <c r="C49" t="s">
        <v>739</v>
      </c>
      <c r="D49" t="s">
        <v>842</v>
      </c>
      <c r="E49" t="s">
        <v>2</v>
      </c>
      <c r="F49" t="s">
        <v>1</v>
      </c>
      <c r="G49" t="s">
        <v>576</v>
      </c>
      <c r="H49">
        <v>38</v>
      </c>
      <c r="I49">
        <v>39</v>
      </c>
      <c r="J49">
        <v>77</v>
      </c>
    </row>
    <row r="50" spans="1:10" x14ac:dyDescent="0.15">
      <c r="A50" t="s">
        <v>738</v>
      </c>
      <c r="B50" t="s">
        <v>5</v>
      </c>
      <c r="C50" t="s">
        <v>737</v>
      </c>
      <c r="D50" t="s">
        <v>821</v>
      </c>
      <c r="E50" t="s">
        <v>2</v>
      </c>
      <c r="F50" t="s">
        <v>1</v>
      </c>
      <c r="G50" t="s">
        <v>576</v>
      </c>
      <c r="H50">
        <v>222</v>
      </c>
      <c r="I50">
        <v>190</v>
      </c>
      <c r="J50">
        <v>412</v>
      </c>
    </row>
    <row r="51" spans="1:10" x14ac:dyDescent="0.15">
      <c r="A51" t="s">
        <v>736</v>
      </c>
      <c r="B51" t="s">
        <v>5</v>
      </c>
      <c r="C51" t="s">
        <v>735</v>
      </c>
      <c r="D51" t="s">
        <v>847</v>
      </c>
      <c r="E51" t="s">
        <v>2</v>
      </c>
      <c r="F51" t="s">
        <v>1</v>
      </c>
      <c r="G51" t="s">
        <v>576</v>
      </c>
      <c r="H51">
        <v>28</v>
      </c>
      <c r="I51">
        <v>36</v>
      </c>
      <c r="J51">
        <v>64</v>
      </c>
    </row>
    <row r="52" spans="1:10" x14ac:dyDescent="0.15">
      <c r="A52" t="s">
        <v>734</v>
      </c>
      <c r="B52" t="s">
        <v>5</v>
      </c>
      <c r="C52" t="s">
        <v>733</v>
      </c>
      <c r="D52" t="s">
        <v>845</v>
      </c>
      <c r="E52" t="s">
        <v>2</v>
      </c>
      <c r="F52" t="s">
        <v>1</v>
      </c>
      <c r="G52" t="s">
        <v>576</v>
      </c>
      <c r="H52">
        <v>17</v>
      </c>
      <c r="I52">
        <v>22</v>
      </c>
      <c r="J52">
        <v>39</v>
      </c>
    </row>
    <row r="53" spans="1:10" x14ac:dyDescent="0.15">
      <c r="A53" t="s">
        <v>732</v>
      </c>
      <c r="B53" t="s">
        <v>5</v>
      </c>
      <c r="C53" t="s">
        <v>24</v>
      </c>
      <c r="D53" t="s">
        <v>825</v>
      </c>
      <c r="E53" t="s">
        <v>2</v>
      </c>
      <c r="F53" t="s">
        <v>1</v>
      </c>
      <c r="G53" t="s">
        <v>576</v>
      </c>
      <c r="H53">
        <v>94</v>
      </c>
      <c r="I53">
        <v>79</v>
      </c>
      <c r="J53">
        <v>173</v>
      </c>
    </row>
    <row r="54" spans="1:10" x14ac:dyDescent="0.15">
      <c r="A54" t="s">
        <v>731</v>
      </c>
      <c r="B54" t="s">
        <v>5</v>
      </c>
      <c r="C54" t="s">
        <v>730</v>
      </c>
      <c r="D54" t="s">
        <v>852</v>
      </c>
      <c r="E54" t="s">
        <v>2</v>
      </c>
      <c r="F54" t="s">
        <v>1</v>
      </c>
      <c r="G54" t="s">
        <v>576</v>
      </c>
      <c r="H54">
        <v>162</v>
      </c>
      <c r="I54">
        <v>139</v>
      </c>
      <c r="J54">
        <v>301</v>
      </c>
    </row>
    <row r="55" spans="1:10" x14ac:dyDescent="0.15">
      <c r="A55" t="s">
        <v>729</v>
      </c>
      <c r="B55" t="s">
        <v>5</v>
      </c>
      <c r="C55" t="s">
        <v>728</v>
      </c>
      <c r="D55" t="s">
        <v>827</v>
      </c>
      <c r="E55" t="s">
        <v>2</v>
      </c>
      <c r="F55" t="s">
        <v>1</v>
      </c>
      <c r="G55" t="s">
        <v>576</v>
      </c>
      <c r="H55">
        <v>45</v>
      </c>
      <c r="I55">
        <v>35</v>
      </c>
      <c r="J55">
        <v>80</v>
      </c>
    </row>
    <row r="56" spans="1:10" x14ac:dyDescent="0.15">
      <c r="A56" t="s">
        <v>727</v>
      </c>
      <c r="B56" t="s">
        <v>5</v>
      </c>
      <c r="C56" t="s">
        <v>726</v>
      </c>
      <c r="D56" t="s">
        <v>827</v>
      </c>
      <c r="E56" t="s">
        <v>2</v>
      </c>
      <c r="F56" t="s">
        <v>1</v>
      </c>
      <c r="G56" t="s">
        <v>576</v>
      </c>
      <c r="H56">
        <v>156</v>
      </c>
      <c r="I56">
        <v>161</v>
      </c>
      <c r="J56">
        <v>317</v>
      </c>
    </row>
    <row r="57" spans="1:10" x14ac:dyDescent="0.15">
      <c r="A57" t="s">
        <v>725</v>
      </c>
      <c r="B57" t="s">
        <v>383</v>
      </c>
      <c r="C57" t="s">
        <v>724</v>
      </c>
      <c r="D57" t="s">
        <v>827</v>
      </c>
      <c r="E57" t="s">
        <v>2</v>
      </c>
      <c r="F57" t="s">
        <v>1</v>
      </c>
      <c r="G57" t="s">
        <v>576</v>
      </c>
      <c r="H57">
        <v>54</v>
      </c>
      <c r="I57">
        <v>40</v>
      </c>
      <c r="J57">
        <v>94</v>
      </c>
    </row>
    <row r="58" spans="1:10" x14ac:dyDescent="0.15">
      <c r="A58" t="s">
        <v>723</v>
      </c>
      <c r="B58" t="s">
        <v>5</v>
      </c>
      <c r="C58" t="s">
        <v>722</v>
      </c>
      <c r="D58" t="s">
        <v>874</v>
      </c>
      <c r="E58" t="s">
        <v>2</v>
      </c>
      <c r="F58" t="s">
        <v>1</v>
      </c>
      <c r="G58" t="s">
        <v>576</v>
      </c>
      <c r="H58">
        <v>62</v>
      </c>
      <c r="I58">
        <v>69</v>
      </c>
      <c r="J58">
        <v>131</v>
      </c>
    </row>
    <row r="59" spans="1:10" x14ac:dyDescent="0.15">
      <c r="A59" t="s">
        <v>721</v>
      </c>
      <c r="B59" t="s">
        <v>5</v>
      </c>
      <c r="C59" t="s">
        <v>354</v>
      </c>
      <c r="D59" t="s">
        <v>847</v>
      </c>
      <c r="E59" t="s">
        <v>2</v>
      </c>
      <c r="F59" t="s">
        <v>1</v>
      </c>
      <c r="G59" t="s">
        <v>576</v>
      </c>
      <c r="H59">
        <v>59</v>
      </c>
      <c r="I59">
        <v>74</v>
      </c>
      <c r="J59">
        <v>133</v>
      </c>
    </row>
    <row r="60" spans="1:10" x14ac:dyDescent="0.15">
      <c r="A60" t="s">
        <v>720</v>
      </c>
      <c r="B60" t="s">
        <v>5</v>
      </c>
      <c r="C60" t="s">
        <v>719</v>
      </c>
      <c r="D60" t="s">
        <v>846</v>
      </c>
      <c r="E60" t="s">
        <v>2</v>
      </c>
      <c r="F60" t="s">
        <v>1</v>
      </c>
      <c r="G60" t="s">
        <v>576</v>
      </c>
      <c r="H60">
        <v>21</v>
      </c>
      <c r="I60">
        <v>18</v>
      </c>
      <c r="J60">
        <v>39</v>
      </c>
    </row>
    <row r="61" spans="1:10" x14ac:dyDescent="0.15">
      <c r="A61" t="s">
        <v>718</v>
      </c>
      <c r="B61" t="s">
        <v>5</v>
      </c>
      <c r="C61" t="s">
        <v>717</v>
      </c>
      <c r="D61" t="s">
        <v>890</v>
      </c>
      <c r="E61" t="s">
        <v>2</v>
      </c>
      <c r="F61" t="s">
        <v>1</v>
      </c>
      <c r="G61" t="s">
        <v>576</v>
      </c>
      <c r="H61">
        <v>60</v>
      </c>
      <c r="I61">
        <v>42</v>
      </c>
      <c r="J61">
        <v>102</v>
      </c>
    </row>
    <row r="62" spans="1:10" x14ac:dyDescent="0.15">
      <c r="A62" t="s">
        <v>716</v>
      </c>
      <c r="B62" t="s">
        <v>5</v>
      </c>
      <c r="C62" t="s">
        <v>715</v>
      </c>
      <c r="D62" t="s">
        <v>852</v>
      </c>
      <c r="E62" t="s">
        <v>2</v>
      </c>
      <c r="F62" t="s">
        <v>1</v>
      </c>
      <c r="G62" t="s">
        <v>576</v>
      </c>
      <c r="H62">
        <v>52</v>
      </c>
      <c r="I62">
        <v>58</v>
      </c>
      <c r="J62">
        <v>110</v>
      </c>
    </row>
    <row r="63" spans="1:10" x14ac:dyDescent="0.15">
      <c r="A63" t="s">
        <v>714</v>
      </c>
      <c r="B63" t="s">
        <v>5</v>
      </c>
      <c r="C63" t="s">
        <v>713</v>
      </c>
      <c r="D63" t="s">
        <v>840</v>
      </c>
      <c r="E63" t="s">
        <v>2</v>
      </c>
      <c r="F63" t="s">
        <v>1</v>
      </c>
      <c r="G63" t="s">
        <v>576</v>
      </c>
      <c r="H63">
        <v>43</v>
      </c>
      <c r="I63">
        <v>56</v>
      </c>
      <c r="J63">
        <v>99</v>
      </c>
    </row>
    <row r="64" spans="1:10" x14ac:dyDescent="0.15">
      <c r="A64" t="s">
        <v>712</v>
      </c>
      <c r="B64" t="s">
        <v>5</v>
      </c>
      <c r="C64" t="s">
        <v>897</v>
      </c>
      <c r="D64" t="s">
        <v>852</v>
      </c>
      <c r="E64" t="s">
        <v>2</v>
      </c>
      <c r="F64" t="s">
        <v>1</v>
      </c>
      <c r="G64" t="s">
        <v>576</v>
      </c>
      <c r="H64">
        <v>107</v>
      </c>
      <c r="I64">
        <v>78</v>
      </c>
      <c r="J64">
        <v>185</v>
      </c>
    </row>
    <row r="65" spans="1:10" x14ac:dyDescent="0.15">
      <c r="A65" t="s">
        <v>710</v>
      </c>
      <c r="B65" t="s">
        <v>5</v>
      </c>
      <c r="C65" t="s">
        <v>65</v>
      </c>
      <c r="D65" t="s">
        <v>896</v>
      </c>
      <c r="E65" t="s">
        <v>2</v>
      </c>
      <c r="F65" t="s">
        <v>1</v>
      </c>
      <c r="G65" t="s">
        <v>576</v>
      </c>
      <c r="H65">
        <v>36</v>
      </c>
      <c r="I65">
        <v>34</v>
      </c>
      <c r="J65">
        <v>70</v>
      </c>
    </row>
    <row r="66" spans="1:10" x14ac:dyDescent="0.15">
      <c r="A66" t="s">
        <v>708</v>
      </c>
      <c r="B66" t="s">
        <v>5</v>
      </c>
      <c r="C66" t="s">
        <v>707</v>
      </c>
      <c r="D66" t="s">
        <v>840</v>
      </c>
      <c r="E66" t="s">
        <v>2</v>
      </c>
      <c r="F66" t="s">
        <v>1</v>
      </c>
      <c r="G66" t="s">
        <v>576</v>
      </c>
      <c r="H66">
        <v>159</v>
      </c>
      <c r="I66">
        <v>131</v>
      </c>
      <c r="J66">
        <v>290</v>
      </c>
    </row>
    <row r="67" spans="1:10" x14ac:dyDescent="0.15">
      <c r="A67" t="s">
        <v>706</v>
      </c>
      <c r="B67" t="s">
        <v>5</v>
      </c>
      <c r="C67" t="s">
        <v>705</v>
      </c>
      <c r="D67" t="s">
        <v>846</v>
      </c>
      <c r="E67" t="s">
        <v>2</v>
      </c>
      <c r="F67" t="s">
        <v>1</v>
      </c>
      <c r="G67" t="s">
        <v>576</v>
      </c>
      <c r="H67">
        <v>66</v>
      </c>
      <c r="I67">
        <v>65</v>
      </c>
      <c r="J67">
        <v>131</v>
      </c>
    </row>
    <row r="68" spans="1:10" x14ac:dyDescent="0.15">
      <c r="A68" t="s">
        <v>704</v>
      </c>
      <c r="B68" t="s">
        <v>383</v>
      </c>
      <c r="C68" t="s">
        <v>703</v>
      </c>
      <c r="D68" t="s">
        <v>852</v>
      </c>
      <c r="E68" t="s">
        <v>2</v>
      </c>
      <c r="F68" t="s">
        <v>1</v>
      </c>
      <c r="G68" t="s">
        <v>576</v>
      </c>
      <c r="H68">
        <v>182</v>
      </c>
      <c r="I68">
        <v>158</v>
      </c>
      <c r="J68">
        <v>340</v>
      </c>
    </row>
    <row r="69" spans="1:10" x14ac:dyDescent="0.15">
      <c r="A69" t="s">
        <v>704</v>
      </c>
      <c r="B69" t="s">
        <v>5</v>
      </c>
      <c r="C69" t="s">
        <v>703</v>
      </c>
      <c r="D69" t="s">
        <v>852</v>
      </c>
      <c r="E69" t="s">
        <v>2</v>
      </c>
      <c r="F69" t="s">
        <v>1</v>
      </c>
      <c r="G69" t="s">
        <v>576</v>
      </c>
      <c r="H69">
        <v>265</v>
      </c>
      <c r="I69">
        <v>277</v>
      </c>
      <c r="J69">
        <v>542</v>
      </c>
    </row>
    <row r="70" spans="1:10" x14ac:dyDescent="0.15">
      <c r="A70" t="s">
        <v>702</v>
      </c>
      <c r="B70" t="s">
        <v>5</v>
      </c>
      <c r="C70" t="s">
        <v>701</v>
      </c>
      <c r="D70" t="s">
        <v>874</v>
      </c>
      <c r="E70" t="s">
        <v>2</v>
      </c>
      <c r="F70" t="s">
        <v>1</v>
      </c>
      <c r="G70" t="s">
        <v>576</v>
      </c>
      <c r="H70">
        <v>130</v>
      </c>
      <c r="I70">
        <v>160</v>
      </c>
      <c r="J70">
        <v>290</v>
      </c>
    </row>
    <row r="71" spans="1:10" x14ac:dyDescent="0.15">
      <c r="A71" t="s">
        <v>700</v>
      </c>
      <c r="B71" t="s">
        <v>5</v>
      </c>
      <c r="C71" t="s">
        <v>699</v>
      </c>
      <c r="D71" t="s">
        <v>895</v>
      </c>
      <c r="E71" t="s">
        <v>2</v>
      </c>
      <c r="F71" t="s">
        <v>1</v>
      </c>
      <c r="G71" t="s">
        <v>576</v>
      </c>
      <c r="H71">
        <v>89</v>
      </c>
      <c r="I71">
        <v>88</v>
      </c>
      <c r="J71">
        <v>177</v>
      </c>
    </row>
    <row r="72" spans="1:10" x14ac:dyDescent="0.15">
      <c r="A72" t="s">
        <v>697</v>
      </c>
      <c r="B72" t="s">
        <v>5</v>
      </c>
      <c r="C72" t="s">
        <v>696</v>
      </c>
      <c r="D72" t="s">
        <v>841</v>
      </c>
      <c r="E72" t="s">
        <v>2</v>
      </c>
      <c r="F72" t="s">
        <v>1</v>
      </c>
      <c r="G72" t="s">
        <v>576</v>
      </c>
      <c r="H72">
        <v>171</v>
      </c>
      <c r="I72">
        <v>219</v>
      </c>
      <c r="J72">
        <v>390</v>
      </c>
    </row>
    <row r="73" spans="1:10" x14ac:dyDescent="0.15">
      <c r="A73" t="s">
        <v>695</v>
      </c>
      <c r="B73" t="s">
        <v>5</v>
      </c>
      <c r="C73" t="s">
        <v>20</v>
      </c>
      <c r="D73" t="s">
        <v>825</v>
      </c>
      <c r="E73" t="s">
        <v>2</v>
      </c>
      <c r="F73" t="s">
        <v>1</v>
      </c>
      <c r="G73" t="s">
        <v>576</v>
      </c>
      <c r="H73">
        <v>145</v>
      </c>
      <c r="I73">
        <v>152</v>
      </c>
      <c r="J73">
        <v>297</v>
      </c>
    </row>
    <row r="74" spans="1:10" x14ac:dyDescent="0.15">
      <c r="A74" t="s">
        <v>694</v>
      </c>
      <c r="B74" t="s">
        <v>5</v>
      </c>
      <c r="C74" t="s">
        <v>693</v>
      </c>
      <c r="D74" t="s">
        <v>840</v>
      </c>
      <c r="E74" t="s">
        <v>2</v>
      </c>
      <c r="F74" t="s">
        <v>1</v>
      </c>
      <c r="G74" t="s">
        <v>576</v>
      </c>
      <c r="H74">
        <v>66</v>
      </c>
      <c r="I74">
        <v>60</v>
      </c>
      <c r="J74">
        <v>126</v>
      </c>
    </row>
    <row r="75" spans="1:10" x14ac:dyDescent="0.15">
      <c r="A75" t="s">
        <v>692</v>
      </c>
      <c r="B75" t="s">
        <v>5</v>
      </c>
      <c r="C75" t="s">
        <v>691</v>
      </c>
      <c r="D75" t="s">
        <v>877</v>
      </c>
      <c r="E75" t="s">
        <v>2</v>
      </c>
      <c r="F75" t="s">
        <v>1</v>
      </c>
      <c r="G75" t="s">
        <v>576</v>
      </c>
      <c r="H75">
        <v>120</v>
      </c>
      <c r="I75">
        <v>103</v>
      </c>
      <c r="J75">
        <v>223</v>
      </c>
    </row>
    <row r="76" spans="1:10" x14ac:dyDescent="0.15">
      <c r="A76" t="s">
        <v>690</v>
      </c>
      <c r="B76" t="s">
        <v>5</v>
      </c>
      <c r="C76" t="s">
        <v>689</v>
      </c>
      <c r="D76" t="s">
        <v>847</v>
      </c>
      <c r="E76" t="s">
        <v>2</v>
      </c>
      <c r="F76" t="s">
        <v>1</v>
      </c>
      <c r="G76" t="s">
        <v>576</v>
      </c>
      <c r="H76">
        <v>38</v>
      </c>
      <c r="I76">
        <v>36</v>
      </c>
      <c r="J76">
        <v>74</v>
      </c>
    </row>
    <row r="77" spans="1:10" x14ac:dyDescent="0.15">
      <c r="A77" t="s">
        <v>688</v>
      </c>
      <c r="B77" t="s">
        <v>5</v>
      </c>
      <c r="C77" t="s">
        <v>687</v>
      </c>
      <c r="D77" t="s">
        <v>894</v>
      </c>
      <c r="E77" t="s">
        <v>2</v>
      </c>
      <c r="F77" t="s">
        <v>1</v>
      </c>
      <c r="G77" t="s">
        <v>576</v>
      </c>
      <c r="H77">
        <v>36</v>
      </c>
      <c r="I77">
        <v>24</v>
      </c>
      <c r="J77">
        <v>60</v>
      </c>
    </row>
    <row r="78" spans="1:10" x14ac:dyDescent="0.15">
      <c r="A78" t="s">
        <v>685</v>
      </c>
      <c r="B78" t="s">
        <v>5</v>
      </c>
      <c r="C78" t="s">
        <v>7</v>
      </c>
      <c r="D78" t="s">
        <v>848</v>
      </c>
      <c r="E78" t="s">
        <v>2</v>
      </c>
      <c r="F78" t="s">
        <v>1</v>
      </c>
      <c r="G78" t="s">
        <v>576</v>
      </c>
      <c r="H78">
        <v>50</v>
      </c>
      <c r="I78">
        <v>56</v>
      </c>
      <c r="J78">
        <v>106</v>
      </c>
    </row>
    <row r="79" spans="1:10" x14ac:dyDescent="0.15">
      <c r="A79" t="s">
        <v>684</v>
      </c>
      <c r="B79" t="s">
        <v>5</v>
      </c>
      <c r="C79" t="s">
        <v>683</v>
      </c>
      <c r="D79" t="s">
        <v>893</v>
      </c>
      <c r="E79" t="s">
        <v>2</v>
      </c>
      <c r="F79" t="s">
        <v>1</v>
      </c>
      <c r="G79" t="s">
        <v>576</v>
      </c>
      <c r="H79">
        <v>26</v>
      </c>
      <c r="I79">
        <v>23</v>
      </c>
      <c r="J79">
        <v>49</v>
      </c>
    </row>
    <row r="80" spans="1:10" x14ac:dyDescent="0.15">
      <c r="A80" t="s">
        <v>681</v>
      </c>
      <c r="B80" t="s">
        <v>5</v>
      </c>
      <c r="C80" t="s">
        <v>680</v>
      </c>
      <c r="D80" t="s">
        <v>892</v>
      </c>
      <c r="E80" t="s">
        <v>2</v>
      </c>
      <c r="F80" t="s">
        <v>1</v>
      </c>
      <c r="G80" t="s">
        <v>576</v>
      </c>
      <c r="H80">
        <v>99</v>
      </c>
      <c r="I80">
        <v>92</v>
      </c>
      <c r="J80">
        <v>191</v>
      </c>
    </row>
    <row r="81" spans="1:10" x14ac:dyDescent="0.15">
      <c r="A81" t="s">
        <v>678</v>
      </c>
      <c r="B81" t="s">
        <v>5</v>
      </c>
      <c r="C81" t="s">
        <v>26</v>
      </c>
      <c r="D81" t="s">
        <v>878</v>
      </c>
      <c r="E81" t="s">
        <v>2</v>
      </c>
      <c r="F81" t="s">
        <v>1</v>
      </c>
      <c r="G81" t="s">
        <v>576</v>
      </c>
      <c r="H81">
        <v>122</v>
      </c>
      <c r="I81">
        <v>137</v>
      </c>
      <c r="J81">
        <v>259</v>
      </c>
    </row>
    <row r="82" spans="1:10" x14ac:dyDescent="0.15">
      <c r="A82" t="s">
        <v>677</v>
      </c>
      <c r="B82" t="s">
        <v>5</v>
      </c>
      <c r="C82" t="s">
        <v>676</v>
      </c>
      <c r="D82" t="s">
        <v>891</v>
      </c>
      <c r="E82" t="s">
        <v>2</v>
      </c>
      <c r="F82" t="s">
        <v>1</v>
      </c>
      <c r="G82" t="s">
        <v>576</v>
      </c>
      <c r="H82">
        <v>20</v>
      </c>
      <c r="I82">
        <v>23</v>
      </c>
      <c r="J82">
        <v>43</v>
      </c>
    </row>
    <row r="83" spans="1:10" x14ac:dyDescent="0.15">
      <c r="A83" t="s">
        <v>674</v>
      </c>
      <c r="B83" t="s">
        <v>5</v>
      </c>
      <c r="C83" t="s">
        <v>673</v>
      </c>
      <c r="D83" t="s">
        <v>842</v>
      </c>
      <c r="E83" t="s">
        <v>2</v>
      </c>
      <c r="F83" t="s">
        <v>1</v>
      </c>
      <c r="G83" t="s">
        <v>576</v>
      </c>
      <c r="H83">
        <v>43</v>
      </c>
      <c r="I83">
        <v>43</v>
      </c>
      <c r="J83">
        <v>86</v>
      </c>
    </row>
    <row r="84" spans="1:10" x14ac:dyDescent="0.15">
      <c r="A84" t="s">
        <v>672</v>
      </c>
      <c r="B84" t="s">
        <v>5</v>
      </c>
      <c r="C84" t="s">
        <v>671</v>
      </c>
      <c r="D84" t="s">
        <v>890</v>
      </c>
      <c r="E84" t="s">
        <v>2</v>
      </c>
      <c r="F84" t="s">
        <v>1</v>
      </c>
      <c r="G84" t="s">
        <v>576</v>
      </c>
      <c r="H84">
        <v>78</v>
      </c>
      <c r="I84">
        <v>72</v>
      </c>
      <c r="J84">
        <v>150</v>
      </c>
    </row>
    <row r="85" spans="1:10" x14ac:dyDescent="0.15">
      <c r="A85" t="s">
        <v>669</v>
      </c>
      <c r="B85" t="s">
        <v>5</v>
      </c>
      <c r="C85" t="s">
        <v>668</v>
      </c>
      <c r="D85" t="s">
        <v>889</v>
      </c>
      <c r="E85" t="s">
        <v>2</v>
      </c>
      <c r="F85" t="s">
        <v>1</v>
      </c>
      <c r="G85" t="s">
        <v>576</v>
      </c>
      <c r="H85">
        <v>92</v>
      </c>
      <c r="I85">
        <v>72</v>
      </c>
      <c r="J85">
        <v>164</v>
      </c>
    </row>
    <row r="86" spans="1:10" x14ac:dyDescent="0.15">
      <c r="A86" t="s">
        <v>666</v>
      </c>
      <c r="B86" t="s">
        <v>5</v>
      </c>
      <c r="C86" t="s">
        <v>665</v>
      </c>
      <c r="D86" t="s">
        <v>835</v>
      </c>
      <c r="E86" t="s">
        <v>2</v>
      </c>
      <c r="F86" t="s">
        <v>1</v>
      </c>
      <c r="G86" t="s">
        <v>576</v>
      </c>
      <c r="H86">
        <v>41</v>
      </c>
      <c r="I86">
        <v>26</v>
      </c>
      <c r="J86">
        <v>67</v>
      </c>
    </row>
    <row r="87" spans="1:10" x14ac:dyDescent="0.15">
      <c r="A87" t="s">
        <v>664</v>
      </c>
      <c r="B87" t="s">
        <v>5</v>
      </c>
      <c r="C87" t="s">
        <v>663</v>
      </c>
      <c r="D87" t="s">
        <v>888</v>
      </c>
      <c r="E87" t="s">
        <v>2</v>
      </c>
      <c r="F87" t="s">
        <v>1</v>
      </c>
      <c r="G87" t="s">
        <v>576</v>
      </c>
      <c r="H87">
        <v>270</v>
      </c>
      <c r="I87">
        <v>300</v>
      </c>
      <c r="J87">
        <v>570</v>
      </c>
    </row>
    <row r="88" spans="1:10" x14ac:dyDescent="0.15">
      <c r="A88" t="s">
        <v>661</v>
      </c>
      <c r="B88" t="s">
        <v>5</v>
      </c>
      <c r="C88" t="s">
        <v>660</v>
      </c>
      <c r="D88" t="s">
        <v>827</v>
      </c>
      <c r="E88" t="s">
        <v>2</v>
      </c>
      <c r="F88" t="s">
        <v>1</v>
      </c>
      <c r="G88" t="s">
        <v>576</v>
      </c>
      <c r="H88">
        <v>167</v>
      </c>
      <c r="I88">
        <v>181</v>
      </c>
      <c r="J88">
        <v>348</v>
      </c>
    </row>
    <row r="89" spans="1:10" x14ac:dyDescent="0.15">
      <c r="A89" t="s">
        <v>659</v>
      </c>
      <c r="B89" t="s">
        <v>5</v>
      </c>
      <c r="C89" t="s">
        <v>658</v>
      </c>
      <c r="D89" t="s">
        <v>837</v>
      </c>
      <c r="E89" t="s">
        <v>2</v>
      </c>
      <c r="F89" t="s">
        <v>1</v>
      </c>
      <c r="G89" t="s">
        <v>576</v>
      </c>
      <c r="H89">
        <v>49</v>
      </c>
      <c r="I89">
        <v>76</v>
      </c>
      <c r="J89">
        <v>125</v>
      </c>
    </row>
    <row r="90" spans="1:10" x14ac:dyDescent="0.15">
      <c r="A90" t="s">
        <v>657</v>
      </c>
      <c r="B90" t="s">
        <v>5</v>
      </c>
      <c r="C90" t="s">
        <v>656</v>
      </c>
      <c r="D90" t="s">
        <v>887</v>
      </c>
      <c r="E90" t="s">
        <v>2</v>
      </c>
      <c r="F90" t="s">
        <v>1</v>
      </c>
      <c r="G90" t="s">
        <v>576</v>
      </c>
      <c r="H90">
        <v>67</v>
      </c>
      <c r="I90">
        <v>84</v>
      </c>
      <c r="J90">
        <v>151</v>
      </c>
    </row>
    <row r="91" spans="1:10" x14ac:dyDescent="0.15">
      <c r="A91" t="s">
        <v>654</v>
      </c>
      <c r="B91" t="s">
        <v>5</v>
      </c>
      <c r="C91" t="s">
        <v>653</v>
      </c>
      <c r="D91" t="s">
        <v>879</v>
      </c>
      <c r="E91" t="s">
        <v>2</v>
      </c>
      <c r="F91" t="s">
        <v>1</v>
      </c>
      <c r="G91" t="s">
        <v>576</v>
      </c>
      <c r="H91">
        <v>70</v>
      </c>
      <c r="I91">
        <v>73</v>
      </c>
      <c r="J91">
        <v>143</v>
      </c>
    </row>
    <row r="92" spans="1:10" x14ac:dyDescent="0.15">
      <c r="A92" t="s">
        <v>652</v>
      </c>
      <c r="B92" t="s">
        <v>5</v>
      </c>
      <c r="C92" t="s">
        <v>81</v>
      </c>
      <c r="D92" t="s">
        <v>886</v>
      </c>
      <c r="E92" t="s">
        <v>2</v>
      </c>
      <c r="F92" t="s">
        <v>1</v>
      </c>
      <c r="G92" t="s">
        <v>576</v>
      </c>
      <c r="H92">
        <v>25</v>
      </c>
      <c r="I92">
        <v>21</v>
      </c>
      <c r="J92">
        <v>46</v>
      </c>
    </row>
    <row r="93" spans="1:10" x14ac:dyDescent="0.15">
      <c r="A93" t="s">
        <v>650</v>
      </c>
      <c r="B93" t="s">
        <v>5</v>
      </c>
      <c r="C93" t="s">
        <v>649</v>
      </c>
      <c r="D93" t="s">
        <v>833</v>
      </c>
      <c r="E93" t="s">
        <v>2</v>
      </c>
      <c r="F93" t="s">
        <v>1</v>
      </c>
      <c r="G93" t="s">
        <v>576</v>
      </c>
      <c r="H93">
        <v>30</v>
      </c>
      <c r="I93">
        <v>27</v>
      </c>
      <c r="J93">
        <v>57</v>
      </c>
    </row>
    <row r="94" spans="1:10" x14ac:dyDescent="0.15">
      <c r="A94" t="s">
        <v>648</v>
      </c>
      <c r="B94" t="s">
        <v>383</v>
      </c>
      <c r="C94" t="s">
        <v>647</v>
      </c>
      <c r="D94" t="s">
        <v>840</v>
      </c>
      <c r="E94" t="s">
        <v>2</v>
      </c>
      <c r="F94" t="s">
        <v>1</v>
      </c>
      <c r="G94" t="s">
        <v>576</v>
      </c>
      <c r="H94">
        <v>198</v>
      </c>
      <c r="I94">
        <v>170</v>
      </c>
      <c r="J94">
        <v>368</v>
      </c>
    </row>
    <row r="95" spans="1:10" x14ac:dyDescent="0.15">
      <c r="A95" t="s">
        <v>648</v>
      </c>
      <c r="B95" t="s">
        <v>5</v>
      </c>
      <c r="C95" t="s">
        <v>647</v>
      </c>
      <c r="D95" t="s">
        <v>840</v>
      </c>
      <c r="E95" t="s">
        <v>2</v>
      </c>
      <c r="F95" t="s">
        <v>1</v>
      </c>
      <c r="G95" t="s">
        <v>576</v>
      </c>
      <c r="H95">
        <v>262</v>
      </c>
      <c r="I95">
        <v>251</v>
      </c>
      <c r="J95">
        <v>513</v>
      </c>
    </row>
    <row r="96" spans="1:10" x14ac:dyDescent="0.15">
      <c r="A96" t="s">
        <v>646</v>
      </c>
      <c r="B96" t="s">
        <v>5</v>
      </c>
      <c r="C96" t="s">
        <v>645</v>
      </c>
      <c r="D96" t="s">
        <v>847</v>
      </c>
      <c r="E96" t="s">
        <v>2</v>
      </c>
      <c r="F96" t="s">
        <v>1</v>
      </c>
      <c r="G96" t="s">
        <v>576</v>
      </c>
      <c r="H96">
        <v>217</v>
      </c>
      <c r="I96">
        <v>244</v>
      </c>
      <c r="J96">
        <v>461</v>
      </c>
    </row>
    <row r="97" spans="1:10" x14ac:dyDescent="0.15">
      <c r="A97" t="s">
        <v>644</v>
      </c>
      <c r="B97" t="s">
        <v>5</v>
      </c>
      <c r="C97" t="s">
        <v>643</v>
      </c>
      <c r="D97" t="s">
        <v>842</v>
      </c>
      <c r="E97" t="s">
        <v>2</v>
      </c>
      <c r="F97" t="s">
        <v>1</v>
      </c>
      <c r="G97" t="s">
        <v>576</v>
      </c>
      <c r="H97">
        <v>72</v>
      </c>
      <c r="I97">
        <v>95</v>
      </c>
      <c r="J97">
        <v>167</v>
      </c>
    </row>
    <row r="98" spans="1:10" x14ac:dyDescent="0.15">
      <c r="A98" t="s">
        <v>642</v>
      </c>
      <c r="B98" t="s">
        <v>5</v>
      </c>
      <c r="C98" t="s">
        <v>641</v>
      </c>
      <c r="D98" t="s">
        <v>871</v>
      </c>
      <c r="E98" t="s">
        <v>2</v>
      </c>
      <c r="F98" t="s">
        <v>1</v>
      </c>
      <c r="G98" t="s">
        <v>576</v>
      </c>
      <c r="H98">
        <v>67</v>
      </c>
      <c r="I98">
        <v>67</v>
      </c>
      <c r="J98">
        <v>134</v>
      </c>
    </row>
    <row r="99" spans="1:10" x14ac:dyDescent="0.15">
      <c r="A99" t="s">
        <v>640</v>
      </c>
      <c r="B99" t="s">
        <v>5</v>
      </c>
      <c r="C99" t="s">
        <v>639</v>
      </c>
      <c r="D99" t="s">
        <v>885</v>
      </c>
      <c r="E99" t="s">
        <v>2</v>
      </c>
      <c r="F99" t="s">
        <v>1</v>
      </c>
      <c r="G99" t="s">
        <v>576</v>
      </c>
      <c r="H99">
        <v>53</v>
      </c>
      <c r="I99">
        <v>43</v>
      </c>
      <c r="J99">
        <v>96</v>
      </c>
    </row>
    <row r="100" spans="1:10" x14ac:dyDescent="0.15">
      <c r="A100" t="s">
        <v>637</v>
      </c>
      <c r="B100" t="s">
        <v>5</v>
      </c>
      <c r="C100" t="s">
        <v>636</v>
      </c>
      <c r="D100" t="s">
        <v>884</v>
      </c>
      <c r="E100" t="s">
        <v>2</v>
      </c>
      <c r="F100" t="s">
        <v>1</v>
      </c>
      <c r="G100" t="s">
        <v>576</v>
      </c>
      <c r="H100">
        <v>30</v>
      </c>
      <c r="I100">
        <v>24</v>
      </c>
      <c r="J100">
        <v>54</v>
      </c>
    </row>
    <row r="101" spans="1:10" x14ac:dyDescent="0.15">
      <c r="A101" t="s">
        <v>634</v>
      </c>
      <c r="B101" t="s">
        <v>383</v>
      </c>
      <c r="C101" t="s">
        <v>633</v>
      </c>
      <c r="D101" t="s">
        <v>852</v>
      </c>
      <c r="E101" t="s">
        <v>2</v>
      </c>
      <c r="F101" t="s">
        <v>1</v>
      </c>
      <c r="G101" t="s">
        <v>576</v>
      </c>
      <c r="H101">
        <v>201</v>
      </c>
      <c r="I101">
        <v>196</v>
      </c>
      <c r="J101">
        <v>397</v>
      </c>
    </row>
    <row r="102" spans="1:10" x14ac:dyDescent="0.15">
      <c r="A102" t="s">
        <v>634</v>
      </c>
      <c r="B102" t="s">
        <v>5</v>
      </c>
      <c r="C102" t="s">
        <v>633</v>
      </c>
      <c r="D102" t="s">
        <v>852</v>
      </c>
      <c r="E102" t="s">
        <v>2</v>
      </c>
      <c r="F102" t="s">
        <v>1</v>
      </c>
      <c r="G102" t="s">
        <v>576</v>
      </c>
      <c r="H102">
        <v>305</v>
      </c>
      <c r="I102">
        <v>329</v>
      </c>
      <c r="J102">
        <v>634</v>
      </c>
    </row>
    <row r="103" spans="1:10" x14ac:dyDescent="0.15">
      <c r="A103" t="s">
        <v>632</v>
      </c>
      <c r="B103" t="s">
        <v>383</v>
      </c>
      <c r="C103" t="s">
        <v>246</v>
      </c>
      <c r="D103" t="s">
        <v>840</v>
      </c>
      <c r="E103" t="s">
        <v>2</v>
      </c>
      <c r="F103" t="s">
        <v>1</v>
      </c>
      <c r="G103" t="s">
        <v>576</v>
      </c>
      <c r="H103">
        <v>76</v>
      </c>
      <c r="I103">
        <v>76</v>
      </c>
      <c r="J103">
        <v>152</v>
      </c>
    </row>
    <row r="104" spans="1:10" x14ac:dyDescent="0.15">
      <c r="A104" t="s">
        <v>632</v>
      </c>
      <c r="B104" t="s">
        <v>5</v>
      </c>
      <c r="C104" t="s">
        <v>246</v>
      </c>
      <c r="D104" t="s">
        <v>840</v>
      </c>
      <c r="E104" t="s">
        <v>2</v>
      </c>
      <c r="F104" t="s">
        <v>1</v>
      </c>
      <c r="G104" t="s">
        <v>576</v>
      </c>
      <c r="H104">
        <v>154</v>
      </c>
      <c r="I104">
        <v>179</v>
      </c>
      <c r="J104">
        <v>333</v>
      </c>
    </row>
    <row r="105" spans="1:10" x14ac:dyDescent="0.15">
      <c r="A105" t="s">
        <v>631</v>
      </c>
      <c r="B105" t="s">
        <v>5</v>
      </c>
      <c r="C105" t="s">
        <v>630</v>
      </c>
      <c r="D105" t="s">
        <v>830</v>
      </c>
      <c r="E105" t="s">
        <v>2</v>
      </c>
      <c r="F105" t="s">
        <v>1</v>
      </c>
      <c r="G105" t="s">
        <v>576</v>
      </c>
      <c r="H105">
        <v>37</v>
      </c>
      <c r="I105">
        <v>41</v>
      </c>
      <c r="J105">
        <v>78</v>
      </c>
    </row>
    <row r="106" spans="1:10" x14ac:dyDescent="0.15">
      <c r="A106" t="s">
        <v>629</v>
      </c>
      <c r="B106" t="s">
        <v>5</v>
      </c>
      <c r="C106" t="s">
        <v>628</v>
      </c>
      <c r="D106" t="s">
        <v>879</v>
      </c>
      <c r="E106" t="s">
        <v>2</v>
      </c>
      <c r="F106" t="s">
        <v>1</v>
      </c>
      <c r="G106" t="s">
        <v>576</v>
      </c>
      <c r="H106">
        <v>23</v>
      </c>
      <c r="I106">
        <v>34</v>
      </c>
      <c r="J106">
        <v>57</v>
      </c>
    </row>
    <row r="107" spans="1:10" x14ac:dyDescent="0.15">
      <c r="A107" t="s">
        <v>627</v>
      </c>
      <c r="B107" t="s">
        <v>5</v>
      </c>
      <c r="C107" t="s">
        <v>626</v>
      </c>
      <c r="D107" t="s">
        <v>819</v>
      </c>
      <c r="E107" t="s">
        <v>2</v>
      </c>
      <c r="F107" t="s">
        <v>1</v>
      </c>
      <c r="G107" t="s">
        <v>576</v>
      </c>
      <c r="H107">
        <v>138</v>
      </c>
      <c r="I107">
        <v>146</v>
      </c>
      <c r="J107">
        <v>284</v>
      </c>
    </row>
    <row r="108" spans="1:10" x14ac:dyDescent="0.15">
      <c r="A108" t="s">
        <v>625</v>
      </c>
      <c r="B108" t="s">
        <v>383</v>
      </c>
      <c r="C108" t="s">
        <v>624</v>
      </c>
      <c r="D108" t="s">
        <v>840</v>
      </c>
      <c r="E108" t="s">
        <v>2</v>
      </c>
      <c r="F108" t="s">
        <v>1</v>
      </c>
      <c r="G108" t="s">
        <v>576</v>
      </c>
      <c r="H108">
        <v>114</v>
      </c>
      <c r="I108">
        <v>108</v>
      </c>
      <c r="J108">
        <v>222</v>
      </c>
    </row>
    <row r="109" spans="1:10" x14ac:dyDescent="0.15">
      <c r="A109" t="s">
        <v>625</v>
      </c>
      <c r="B109" t="s">
        <v>5</v>
      </c>
      <c r="C109" t="s">
        <v>624</v>
      </c>
      <c r="D109" t="s">
        <v>840</v>
      </c>
      <c r="E109" t="s">
        <v>2</v>
      </c>
      <c r="F109" t="s">
        <v>1</v>
      </c>
      <c r="G109" t="s">
        <v>576</v>
      </c>
      <c r="H109">
        <v>237</v>
      </c>
      <c r="I109">
        <v>227</v>
      </c>
      <c r="J109">
        <v>464</v>
      </c>
    </row>
    <row r="110" spans="1:10" x14ac:dyDescent="0.15">
      <c r="A110" t="s">
        <v>623</v>
      </c>
      <c r="B110" t="s">
        <v>5</v>
      </c>
      <c r="C110" t="s">
        <v>622</v>
      </c>
      <c r="D110" t="s">
        <v>879</v>
      </c>
      <c r="E110" t="s">
        <v>2</v>
      </c>
      <c r="F110" t="s">
        <v>1</v>
      </c>
      <c r="G110" t="s">
        <v>576</v>
      </c>
      <c r="H110">
        <v>82</v>
      </c>
      <c r="I110">
        <v>72</v>
      </c>
      <c r="J110">
        <v>154</v>
      </c>
    </row>
    <row r="111" spans="1:10" x14ac:dyDescent="0.15">
      <c r="A111" t="s">
        <v>621</v>
      </c>
      <c r="B111" t="s">
        <v>5</v>
      </c>
      <c r="C111" t="s">
        <v>620</v>
      </c>
      <c r="D111" t="s">
        <v>852</v>
      </c>
      <c r="E111" t="s">
        <v>2</v>
      </c>
      <c r="F111" t="s">
        <v>1</v>
      </c>
      <c r="G111" t="s">
        <v>576</v>
      </c>
      <c r="H111">
        <v>215</v>
      </c>
      <c r="I111">
        <v>197</v>
      </c>
      <c r="J111">
        <v>412</v>
      </c>
    </row>
    <row r="112" spans="1:10" x14ac:dyDescent="0.15">
      <c r="A112" t="s">
        <v>619</v>
      </c>
      <c r="B112" t="s">
        <v>5</v>
      </c>
      <c r="C112" t="s">
        <v>618</v>
      </c>
      <c r="D112" t="s">
        <v>852</v>
      </c>
      <c r="E112" t="s">
        <v>2</v>
      </c>
      <c r="F112" t="s">
        <v>1</v>
      </c>
      <c r="G112" t="s">
        <v>576</v>
      </c>
      <c r="H112">
        <v>236</v>
      </c>
      <c r="I112">
        <v>245</v>
      </c>
      <c r="J112">
        <v>481</v>
      </c>
    </row>
    <row r="113" spans="1:10" x14ac:dyDescent="0.15">
      <c r="A113" t="s">
        <v>617</v>
      </c>
      <c r="B113" t="s">
        <v>5</v>
      </c>
      <c r="C113" t="s">
        <v>616</v>
      </c>
      <c r="D113" t="s">
        <v>840</v>
      </c>
      <c r="E113" t="s">
        <v>2</v>
      </c>
      <c r="F113" t="s">
        <v>1</v>
      </c>
      <c r="G113" t="s">
        <v>576</v>
      </c>
      <c r="H113">
        <v>205</v>
      </c>
      <c r="I113">
        <v>214</v>
      </c>
      <c r="J113">
        <v>419</v>
      </c>
    </row>
    <row r="114" spans="1:10" x14ac:dyDescent="0.15">
      <c r="A114" t="s">
        <v>615</v>
      </c>
      <c r="B114" t="s">
        <v>5</v>
      </c>
      <c r="C114" t="s">
        <v>191</v>
      </c>
      <c r="D114" t="s">
        <v>840</v>
      </c>
      <c r="E114" t="s">
        <v>2</v>
      </c>
      <c r="F114" t="s">
        <v>1</v>
      </c>
      <c r="G114" t="s">
        <v>576</v>
      </c>
      <c r="H114">
        <v>225</v>
      </c>
      <c r="I114">
        <v>230</v>
      </c>
      <c r="J114">
        <v>455</v>
      </c>
    </row>
    <row r="115" spans="1:10" x14ac:dyDescent="0.15">
      <c r="A115" t="s">
        <v>614</v>
      </c>
      <c r="B115" t="s">
        <v>383</v>
      </c>
      <c r="C115" t="s">
        <v>613</v>
      </c>
      <c r="D115" t="s">
        <v>852</v>
      </c>
      <c r="E115" t="s">
        <v>2</v>
      </c>
      <c r="F115" t="s">
        <v>1</v>
      </c>
      <c r="G115" t="s">
        <v>576</v>
      </c>
      <c r="H115">
        <v>317</v>
      </c>
      <c r="I115">
        <v>327</v>
      </c>
      <c r="J115">
        <v>644</v>
      </c>
    </row>
    <row r="116" spans="1:10" x14ac:dyDescent="0.15">
      <c r="A116" t="s">
        <v>614</v>
      </c>
      <c r="B116" t="s">
        <v>5</v>
      </c>
      <c r="C116" t="s">
        <v>613</v>
      </c>
      <c r="D116" t="s">
        <v>852</v>
      </c>
      <c r="E116" t="s">
        <v>2</v>
      </c>
      <c r="F116" t="s">
        <v>1</v>
      </c>
      <c r="G116" t="s">
        <v>576</v>
      </c>
      <c r="H116">
        <v>351</v>
      </c>
      <c r="I116">
        <v>369</v>
      </c>
      <c r="J116">
        <v>720</v>
      </c>
    </row>
    <row r="117" spans="1:10" x14ac:dyDescent="0.15">
      <c r="A117" t="s">
        <v>612</v>
      </c>
      <c r="B117" t="s">
        <v>383</v>
      </c>
      <c r="C117" t="s">
        <v>611</v>
      </c>
      <c r="D117" t="s">
        <v>852</v>
      </c>
      <c r="E117" t="s">
        <v>2</v>
      </c>
      <c r="F117" t="s">
        <v>1</v>
      </c>
      <c r="G117" t="s">
        <v>576</v>
      </c>
      <c r="H117">
        <v>224</v>
      </c>
      <c r="I117">
        <v>224</v>
      </c>
      <c r="J117">
        <v>448</v>
      </c>
    </row>
    <row r="118" spans="1:10" x14ac:dyDescent="0.15">
      <c r="A118" t="s">
        <v>612</v>
      </c>
      <c r="B118" t="s">
        <v>5</v>
      </c>
      <c r="C118" t="s">
        <v>611</v>
      </c>
      <c r="D118" t="s">
        <v>852</v>
      </c>
      <c r="E118" t="s">
        <v>2</v>
      </c>
      <c r="F118" t="s">
        <v>1</v>
      </c>
      <c r="G118" t="s">
        <v>576</v>
      </c>
      <c r="H118">
        <v>271</v>
      </c>
      <c r="I118">
        <v>230</v>
      </c>
      <c r="J118">
        <v>501</v>
      </c>
    </row>
    <row r="119" spans="1:10" x14ac:dyDescent="0.15">
      <c r="A119" t="s">
        <v>610</v>
      </c>
      <c r="B119" t="s">
        <v>5</v>
      </c>
      <c r="C119" t="s">
        <v>609</v>
      </c>
      <c r="D119" t="s">
        <v>841</v>
      </c>
      <c r="E119" t="s">
        <v>2</v>
      </c>
      <c r="F119" t="s">
        <v>1</v>
      </c>
      <c r="G119" t="s">
        <v>576</v>
      </c>
      <c r="H119">
        <v>329</v>
      </c>
      <c r="I119">
        <v>311</v>
      </c>
      <c r="J119">
        <v>640</v>
      </c>
    </row>
    <row r="120" spans="1:10" x14ac:dyDescent="0.15">
      <c r="A120" t="s">
        <v>608</v>
      </c>
      <c r="B120" t="s">
        <v>383</v>
      </c>
      <c r="C120" t="s">
        <v>607</v>
      </c>
      <c r="D120" t="s">
        <v>840</v>
      </c>
      <c r="E120" t="s">
        <v>2</v>
      </c>
      <c r="F120" t="s">
        <v>1</v>
      </c>
      <c r="G120" t="s">
        <v>576</v>
      </c>
      <c r="H120">
        <v>234</v>
      </c>
      <c r="I120">
        <v>251</v>
      </c>
      <c r="J120">
        <v>485</v>
      </c>
    </row>
    <row r="121" spans="1:10" x14ac:dyDescent="0.15">
      <c r="A121" t="s">
        <v>608</v>
      </c>
      <c r="B121" t="s">
        <v>5</v>
      </c>
      <c r="C121" t="s">
        <v>607</v>
      </c>
      <c r="D121" t="s">
        <v>840</v>
      </c>
      <c r="E121" t="s">
        <v>2</v>
      </c>
      <c r="F121" t="s">
        <v>1</v>
      </c>
      <c r="G121" t="s">
        <v>576</v>
      </c>
      <c r="H121">
        <v>390</v>
      </c>
      <c r="I121">
        <v>449</v>
      </c>
      <c r="J121">
        <v>839</v>
      </c>
    </row>
    <row r="122" spans="1:10" x14ac:dyDescent="0.15">
      <c r="A122" t="s">
        <v>606</v>
      </c>
      <c r="B122" t="s">
        <v>5</v>
      </c>
      <c r="C122" t="s">
        <v>199</v>
      </c>
      <c r="D122" t="s">
        <v>868</v>
      </c>
      <c r="E122" t="s">
        <v>2</v>
      </c>
      <c r="F122" t="s">
        <v>1</v>
      </c>
      <c r="G122" t="s">
        <v>576</v>
      </c>
      <c r="H122">
        <v>125</v>
      </c>
      <c r="I122">
        <v>132</v>
      </c>
      <c r="J122">
        <v>257</v>
      </c>
    </row>
    <row r="123" spans="1:10" x14ac:dyDescent="0.15">
      <c r="A123" t="s">
        <v>605</v>
      </c>
      <c r="B123" t="s">
        <v>5</v>
      </c>
      <c r="C123" t="s">
        <v>604</v>
      </c>
      <c r="D123" t="s">
        <v>821</v>
      </c>
      <c r="E123" t="s">
        <v>2</v>
      </c>
      <c r="F123" t="s">
        <v>1</v>
      </c>
      <c r="G123" t="s">
        <v>576</v>
      </c>
      <c r="H123">
        <v>353</v>
      </c>
      <c r="I123">
        <v>380</v>
      </c>
      <c r="J123">
        <v>733</v>
      </c>
    </row>
    <row r="124" spans="1:10" x14ac:dyDescent="0.15">
      <c r="A124" t="s">
        <v>603</v>
      </c>
      <c r="B124" t="s">
        <v>383</v>
      </c>
      <c r="C124" t="s">
        <v>602</v>
      </c>
      <c r="D124" t="s">
        <v>868</v>
      </c>
      <c r="E124" t="s">
        <v>2</v>
      </c>
      <c r="F124" t="s">
        <v>1</v>
      </c>
      <c r="G124" t="s">
        <v>576</v>
      </c>
      <c r="H124">
        <v>66</v>
      </c>
      <c r="I124">
        <v>69</v>
      </c>
      <c r="J124">
        <v>135</v>
      </c>
    </row>
    <row r="125" spans="1:10" x14ac:dyDescent="0.15">
      <c r="A125" t="s">
        <v>603</v>
      </c>
      <c r="B125" t="s">
        <v>5</v>
      </c>
      <c r="C125" t="s">
        <v>602</v>
      </c>
      <c r="D125" t="s">
        <v>868</v>
      </c>
      <c r="E125" t="s">
        <v>2</v>
      </c>
      <c r="F125" t="s">
        <v>1</v>
      </c>
      <c r="G125" t="s">
        <v>576</v>
      </c>
      <c r="H125">
        <v>227</v>
      </c>
      <c r="I125">
        <v>240</v>
      </c>
      <c r="J125">
        <v>467</v>
      </c>
    </row>
    <row r="126" spans="1:10" x14ac:dyDescent="0.15">
      <c r="A126" t="s">
        <v>601</v>
      </c>
      <c r="B126" t="s">
        <v>5</v>
      </c>
      <c r="C126" t="s">
        <v>600</v>
      </c>
      <c r="D126" t="s">
        <v>883</v>
      </c>
      <c r="E126" t="s">
        <v>2</v>
      </c>
      <c r="F126" t="s">
        <v>1</v>
      </c>
      <c r="G126" t="s">
        <v>576</v>
      </c>
      <c r="H126">
        <v>125</v>
      </c>
      <c r="I126">
        <v>116</v>
      </c>
      <c r="J126">
        <v>241</v>
      </c>
    </row>
    <row r="127" spans="1:10" x14ac:dyDescent="0.15">
      <c r="A127" t="s">
        <v>598</v>
      </c>
      <c r="B127" t="s">
        <v>383</v>
      </c>
      <c r="C127" t="s">
        <v>597</v>
      </c>
      <c r="D127" t="s">
        <v>852</v>
      </c>
      <c r="E127" t="s">
        <v>2</v>
      </c>
      <c r="F127" t="s">
        <v>1</v>
      </c>
      <c r="G127" t="s">
        <v>576</v>
      </c>
      <c r="H127">
        <v>301</v>
      </c>
      <c r="I127">
        <v>346</v>
      </c>
      <c r="J127">
        <v>647</v>
      </c>
    </row>
    <row r="128" spans="1:10" x14ac:dyDescent="0.15">
      <c r="A128" t="s">
        <v>598</v>
      </c>
      <c r="B128" t="s">
        <v>5</v>
      </c>
      <c r="C128" t="s">
        <v>597</v>
      </c>
      <c r="D128" t="s">
        <v>852</v>
      </c>
      <c r="E128" t="s">
        <v>2</v>
      </c>
      <c r="F128" t="s">
        <v>1</v>
      </c>
      <c r="G128" t="s">
        <v>576</v>
      </c>
      <c r="H128">
        <v>287</v>
      </c>
      <c r="I128">
        <v>316</v>
      </c>
      <c r="J128">
        <v>603</v>
      </c>
    </row>
    <row r="129" spans="1:10" x14ac:dyDescent="0.15">
      <c r="A129" t="s">
        <v>596</v>
      </c>
      <c r="B129" t="s">
        <v>383</v>
      </c>
      <c r="C129" t="s">
        <v>595</v>
      </c>
      <c r="D129" t="s">
        <v>840</v>
      </c>
      <c r="E129" t="s">
        <v>2</v>
      </c>
      <c r="F129" t="s">
        <v>1</v>
      </c>
      <c r="G129" t="s">
        <v>576</v>
      </c>
      <c r="H129">
        <v>261</v>
      </c>
      <c r="I129">
        <v>239</v>
      </c>
      <c r="J129">
        <v>500</v>
      </c>
    </row>
    <row r="130" spans="1:10" x14ac:dyDescent="0.15">
      <c r="A130" t="s">
        <v>596</v>
      </c>
      <c r="B130" t="s">
        <v>5</v>
      </c>
      <c r="C130" t="s">
        <v>595</v>
      </c>
      <c r="D130" t="s">
        <v>840</v>
      </c>
      <c r="E130" t="s">
        <v>2</v>
      </c>
      <c r="F130" t="s">
        <v>1</v>
      </c>
      <c r="G130" t="s">
        <v>576</v>
      </c>
      <c r="H130">
        <v>358</v>
      </c>
      <c r="I130">
        <v>321</v>
      </c>
      <c r="J130">
        <v>679</v>
      </c>
    </row>
    <row r="131" spans="1:10" x14ac:dyDescent="0.15">
      <c r="A131" t="s">
        <v>594</v>
      </c>
      <c r="B131" t="s">
        <v>5</v>
      </c>
      <c r="C131" t="s">
        <v>167</v>
      </c>
      <c r="D131" t="s">
        <v>874</v>
      </c>
      <c r="E131" t="s">
        <v>2</v>
      </c>
      <c r="F131" t="s">
        <v>1</v>
      </c>
      <c r="G131" t="s">
        <v>576</v>
      </c>
      <c r="H131">
        <v>94</v>
      </c>
      <c r="I131">
        <v>67</v>
      </c>
      <c r="J131">
        <v>161</v>
      </c>
    </row>
    <row r="132" spans="1:10" x14ac:dyDescent="0.15">
      <c r="A132" t="s">
        <v>593</v>
      </c>
      <c r="B132" t="s">
        <v>5</v>
      </c>
      <c r="C132" t="s">
        <v>592</v>
      </c>
      <c r="D132" t="s">
        <v>840</v>
      </c>
      <c r="E132" t="s">
        <v>2</v>
      </c>
      <c r="F132" t="s">
        <v>1</v>
      </c>
      <c r="G132" t="s">
        <v>576</v>
      </c>
      <c r="H132">
        <v>279</v>
      </c>
      <c r="I132">
        <v>275</v>
      </c>
      <c r="J132">
        <v>554</v>
      </c>
    </row>
    <row r="133" spans="1:10" x14ac:dyDescent="0.15">
      <c r="A133" t="s">
        <v>591</v>
      </c>
      <c r="B133" t="s">
        <v>5</v>
      </c>
      <c r="C133" t="s">
        <v>90</v>
      </c>
      <c r="D133" t="s">
        <v>853</v>
      </c>
      <c r="E133" t="s">
        <v>2</v>
      </c>
      <c r="F133" t="s">
        <v>1</v>
      </c>
      <c r="G133" t="s">
        <v>576</v>
      </c>
      <c r="H133">
        <v>115</v>
      </c>
      <c r="I133">
        <v>115</v>
      </c>
      <c r="J133">
        <v>230</v>
      </c>
    </row>
    <row r="134" spans="1:10" x14ac:dyDescent="0.15">
      <c r="A134" t="s">
        <v>590</v>
      </c>
      <c r="B134" t="s">
        <v>5</v>
      </c>
      <c r="C134" t="s">
        <v>589</v>
      </c>
      <c r="D134" t="s">
        <v>876</v>
      </c>
      <c r="E134" t="s">
        <v>2</v>
      </c>
      <c r="F134" t="s">
        <v>1</v>
      </c>
      <c r="G134" t="s">
        <v>576</v>
      </c>
      <c r="H134">
        <v>290</v>
      </c>
      <c r="I134">
        <v>307</v>
      </c>
      <c r="J134">
        <v>597</v>
      </c>
    </row>
    <row r="135" spans="1:10" x14ac:dyDescent="0.15">
      <c r="A135" t="s">
        <v>588</v>
      </c>
      <c r="B135" t="s">
        <v>5</v>
      </c>
      <c r="C135" t="s">
        <v>587</v>
      </c>
      <c r="D135" t="s">
        <v>872</v>
      </c>
      <c r="E135" t="s">
        <v>2</v>
      </c>
      <c r="F135" t="s">
        <v>1</v>
      </c>
      <c r="G135" t="s">
        <v>576</v>
      </c>
      <c r="H135">
        <v>392</v>
      </c>
      <c r="I135">
        <v>409</v>
      </c>
      <c r="J135">
        <v>801</v>
      </c>
    </row>
    <row r="136" spans="1:10" x14ac:dyDescent="0.15">
      <c r="A136" t="s">
        <v>586</v>
      </c>
      <c r="B136" t="s">
        <v>5</v>
      </c>
      <c r="C136" t="s">
        <v>585</v>
      </c>
      <c r="D136" t="s">
        <v>882</v>
      </c>
      <c r="E136" t="s">
        <v>2</v>
      </c>
      <c r="F136" t="s">
        <v>1</v>
      </c>
      <c r="G136" t="s">
        <v>576</v>
      </c>
      <c r="H136">
        <v>123</v>
      </c>
      <c r="I136">
        <v>108</v>
      </c>
      <c r="J136">
        <v>231</v>
      </c>
    </row>
    <row r="137" spans="1:10" x14ac:dyDescent="0.15">
      <c r="A137" t="s">
        <v>583</v>
      </c>
      <c r="B137" t="s">
        <v>383</v>
      </c>
      <c r="C137" t="s">
        <v>582</v>
      </c>
      <c r="D137" t="s">
        <v>838</v>
      </c>
      <c r="E137" t="s">
        <v>2</v>
      </c>
      <c r="F137" t="s">
        <v>1</v>
      </c>
      <c r="G137" t="s">
        <v>576</v>
      </c>
      <c r="H137">
        <v>27</v>
      </c>
      <c r="I137">
        <v>40</v>
      </c>
      <c r="J137">
        <v>67</v>
      </c>
    </row>
    <row r="138" spans="1:10" x14ac:dyDescent="0.15">
      <c r="A138" t="s">
        <v>583</v>
      </c>
      <c r="B138" t="s">
        <v>5</v>
      </c>
      <c r="C138" t="s">
        <v>582</v>
      </c>
      <c r="D138" t="s">
        <v>838</v>
      </c>
      <c r="E138" t="s">
        <v>2</v>
      </c>
      <c r="F138" t="s">
        <v>1</v>
      </c>
      <c r="G138" t="s">
        <v>576</v>
      </c>
      <c r="H138">
        <v>294</v>
      </c>
      <c r="I138">
        <v>328</v>
      </c>
      <c r="J138">
        <v>622</v>
      </c>
    </row>
    <row r="139" spans="1:10" x14ac:dyDescent="0.15">
      <c r="A139" t="s">
        <v>581</v>
      </c>
      <c r="B139" t="s">
        <v>383</v>
      </c>
      <c r="C139" t="s">
        <v>72</v>
      </c>
      <c r="D139" t="s">
        <v>839</v>
      </c>
      <c r="E139" t="s">
        <v>2</v>
      </c>
      <c r="F139" t="s">
        <v>1</v>
      </c>
      <c r="G139" t="s">
        <v>576</v>
      </c>
      <c r="H139">
        <v>346</v>
      </c>
      <c r="I139">
        <v>357</v>
      </c>
      <c r="J139">
        <v>703</v>
      </c>
    </row>
    <row r="140" spans="1:10" x14ac:dyDescent="0.15">
      <c r="A140" t="s">
        <v>581</v>
      </c>
      <c r="B140" t="s">
        <v>5</v>
      </c>
      <c r="C140" t="s">
        <v>72</v>
      </c>
      <c r="D140" t="s">
        <v>839</v>
      </c>
      <c r="E140" t="s">
        <v>2</v>
      </c>
      <c r="F140" t="s">
        <v>1</v>
      </c>
      <c r="G140" t="s">
        <v>576</v>
      </c>
      <c r="H140">
        <v>399</v>
      </c>
      <c r="I140">
        <v>460</v>
      </c>
      <c r="J140">
        <v>859</v>
      </c>
    </row>
    <row r="141" spans="1:10" x14ac:dyDescent="0.15">
      <c r="A141" t="s">
        <v>580</v>
      </c>
      <c r="B141" t="s">
        <v>383</v>
      </c>
      <c r="C141" t="s">
        <v>579</v>
      </c>
      <c r="D141" t="s">
        <v>863</v>
      </c>
      <c r="E141" t="s">
        <v>2</v>
      </c>
      <c r="F141" t="s">
        <v>1</v>
      </c>
      <c r="G141" t="s">
        <v>576</v>
      </c>
      <c r="H141">
        <v>357</v>
      </c>
      <c r="I141">
        <v>372</v>
      </c>
      <c r="J141">
        <v>729</v>
      </c>
    </row>
    <row r="142" spans="1:10" x14ac:dyDescent="0.15">
      <c r="A142" t="s">
        <v>580</v>
      </c>
      <c r="B142" t="s">
        <v>5</v>
      </c>
      <c r="C142" t="s">
        <v>579</v>
      </c>
      <c r="D142" t="s">
        <v>863</v>
      </c>
      <c r="E142" t="s">
        <v>2</v>
      </c>
      <c r="F142" t="s">
        <v>1</v>
      </c>
      <c r="G142" t="s">
        <v>576</v>
      </c>
      <c r="H142">
        <v>384</v>
      </c>
      <c r="I142">
        <v>433</v>
      </c>
      <c r="J142">
        <v>817</v>
      </c>
    </row>
    <row r="143" spans="1:10" x14ac:dyDescent="0.15">
      <c r="A143" t="s">
        <v>578</v>
      </c>
      <c r="B143" t="s">
        <v>383</v>
      </c>
      <c r="C143" t="s">
        <v>577</v>
      </c>
      <c r="D143" t="s">
        <v>852</v>
      </c>
      <c r="E143" t="s">
        <v>2</v>
      </c>
      <c r="F143" t="s">
        <v>1</v>
      </c>
      <c r="G143" t="s">
        <v>576</v>
      </c>
      <c r="H143">
        <v>349</v>
      </c>
      <c r="I143">
        <v>346</v>
      </c>
      <c r="J143">
        <v>695</v>
      </c>
    </row>
    <row r="144" spans="1:10" x14ac:dyDescent="0.15">
      <c r="A144" t="s">
        <v>578</v>
      </c>
      <c r="B144" t="s">
        <v>5</v>
      </c>
      <c r="C144" t="s">
        <v>577</v>
      </c>
      <c r="D144" t="s">
        <v>852</v>
      </c>
      <c r="E144" t="s">
        <v>2</v>
      </c>
      <c r="F144" t="s">
        <v>1</v>
      </c>
      <c r="G144" t="s">
        <v>576</v>
      </c>
      <c r="H144">
        <v>405</v>
      </c>
      <c r="I144">
        <v>492</v>
      </c>
      <c r="J144">
        <v>897</v>
      </c>
    </row>
    <row r="145" spans="1:10" x14ac:dyDescent="0.15">
      <c r="A145" t="s">
        <v>575</v>
      </c>
      <c r="B145" t="s">
        <v>5</v>
      </c>
      <c r="C145" t="s">
        <v>881</v>
      </c>
      <c r="D145" t="s">
        <v>840</v>
      </c>
      <c r="E145" t="s">
        <v>2</v>
      </c>
      <c r="F145" t="s">
        <v>1</v>
      </c>
      <c r="G145" t="s">
        <v>380</v>
      </c>
      <c r="H145">
        <v>236</v>
      </c>
      <c r="I145">
        <v>231</v>
      </c>
      <c r="J145">
        <v>467</v>
      </c>
    </row>
    <row r="146" spans="1:10" x14ac:dyDescent="0.15">
      <c r="A146" t="s">
        <v>573</v>
      </c>
      <c r="B146" t="s">
        <v>5</v>
      </c>
      <c r="C146" t="s">
        <v>572</v>
      </c>
      <c r="D146" t="s">
        <v>852</v>
      </c>
      <c r="E146" t="s">
        <v>2</v>
      </c>
      <c r="F146" t="s">
        <v>1</v>
      </c>
      <c r="G146" t="s">
        <v>380</v>
      </c>
      <c r="H146">
        <v>391</v>
      </c>
      <c r="I146">
        <v>404</v>
      </c>
      <c r="J146">
        <v>795</v>
      </c>
    </row>
    <row r="147" spans="1:10" x14ac:dyDescent="0.15">
      <c r="A147" t="s">
        <v>571</v>
      </c>
      <c r="B147" t="s">
        <v>383</v>
      </c>
      <c r="C147" t="s">
        <v>570</v>
      </c>
      <c r="D147" t="s">
        <v>852</v>
      </c>
      <c r="E147" t="s">
        <v>2</v>
      </c>
      <c r="F147" t="s">
        <v>1</v>
      </c>
      <c r="G147" t="s">
        <v>380</v>
      </c>
      <c r="H147">
        <v>91</v>
      </c>
      <c r="I147">
        <v>73</v>
      </c>
      <c r="J147">
        <v>164</v>
      </c>
    </row>
    <row r="148" spans="1:10" x14ac:dyDescent="0.15">
      <c r="A148" t="s">
        <v>571</v>
      </c>
      <c r="B148" t="s">
        <v>5</v>
      </c>
      <c r="C148" t="s">
        <v>570</v>
      </c>
      <c r="D148" t="s">
        <v>852</v>
      </c>
      <c r="E148" t="s">
        <v>2</v>
      </c>
      <c r="F148" t="s">
        <v>1</v>
      </c>
      <c r="G148" t="s">
        <v>380</v>
      </c>
      <c r="H148">
        <v>399</v>
      </c>
      <c r="I148">
        <v>380</v>
      </c>
      <c r="J148">
        <v>779</v>
      </c>
    </row>
    <row r="149" spans="1:10" x14ac:dyDescent="0.15">
      <c r="A149" t="s">
        <v>569</v>
      </c>
      <c r="B149" t="s">
        <v>383</v>
      </c>
      <c r="C149" t="s">
        <v>568</v>
      </c>
      <c r="D149" t="s">
        <v>840</v>
      </c>
      <c r="E149" t="s">
        <v>2</v>
      </c>
      <c r="F149" t="s">
        <v>1</v>
      </c>
      <c r="G149" t="s">
        <v>380</v>
      </c>
      <c r="H149">
        <v>191</v>
      </c>
      <c r="I149">
        <v>196</v>
      </c>
      <c r="J149">
        <v>387</v>
      </c>
    </row>
    <row r="150" spans="1:10" x14ac:dyDescent="0.15">
      <c r="A150" t="s">
        <v>569</v>
      </c>
      <c r="B150" t="s">
        <v>5</v>
      </c>
      <c r="C150" t="s">
        <v>568</v>
      </c>
      <c r="D150" t="s">
        <v>840</v>
      </c>
      <c r="E150" t="s">
        <v>2</v>
      </c>
      <c r="F150" t="s">
        <v>1</v>
      </c>
      <c r="G150" t="s">
        <v>380</v>
      </c>
      <c r="H150">
        <v>374</v>
      </c>
      <c r="I150">
        <v>388</v>
      </c>
      <c r="J150">
        <v>762</v>
      </c>
    </row>
    <row r="151" spans="1:10" x14ac:dyDescent="0.15">
      <c r="A151" t="s">
        <v>567</v>
      </c>
      <c r="B151" t="s">
        <v>5</v>
      </c>
      <c r="C151" t="s">
        <v>566</v>
      </c>
      <c r="D151" t="s">
        <v>852</v>
      </c>
      <c r="E151" t="s">
        <v>2</v>
      </c>
      <c r="F151" t="s">
        <v>1</v>
      </c>
      <c r="G151" t="s">
        <v>380</v>
      </c>
      <c r="H151">
        <v>353</v>
      </c>
      <c r="I151">
        <v>359</v>
      </c>
      <c r="J151">
        <v>712</v>
      </c>
    </row>
    <row r="152" spans="1:10" x14ac:dyDescent="0.15">
      <c r="A152" t="s">
        <v>565</v>
      </c>
      <c r="B152" t="s">
        <v>383</v>
      </c>
      <c r="C152" t="s">
        <v>564</v>
      </c>
      <c r="D152" t="s">
        <v>852</v>
      </c>
      <c r="E152" t="s">
        <v>2</v>
      </c>
      <c r="F152" t="s">
        <v>1</v>
      </c>
      <c r="G152" t="s">
        <v>380</v>
      </c>
      <c r="H152">
        <v>274</v>
      </c>
      <c r="I152">
        <v>241</v>
      </c>
      <c r="J152">
        <v>515</v>
      </c>
    </row>
    <row r="153" spans="1:10" x14ac:dyDescent="0.15">
      <c r="A153" t="s">
        <v>565</v>
      </c>
      <c r="B153" t="s">
        <v>5</v>
      </c>
      <c r="C153" t="s">
        <v>564</v>
      </c>
      <c r="D153" t="s">
        <v>852</v>
      </c>
      <c r="E153" t="s">
        <v>2</v>
      </c>
      <c r="F153" t="s">
        <v>1</v>
      </c>
      <c r="G153" t="s">
        <v>380</v>
      </c>
      <c r="H153">
        <v>355</v>
      </c>
      <c r="I153">
        <v>391</v>
      </c>
      <c r="J153">
        <v>746</v>
      </c>
    </row>
    <row r="154" spans="1:10" x14ac:dyDescent="0.15">
      <c r="A154" t="s">
        <v>563</v>
      </c>
      <c r="B154" t="s">
        <v>383</v>
      </c>
      <c r="C154" t="s">
        <v>562</v>
      </c>
      <c r="D154" t="s">
        <v>852</v>
      </c>
      <c r="E154" t="s">
        <v>2</v>
      </c>
      <c r="F154" t="s">
        <v>1</v>
      </c>
      <c r="G154" t="s">
        <v>380</v>
      </c>
      <c r="H154">
        <v>337</v>
      </c>
      <c r="I154">
        <v>345</v>
      </c>
      <c r="J154">
        <v>682</v>
      </c>
    </row>
    <row r="155" spans="1:10" x14ac:dyDescent="0.15">
      <c r="A155" t="s">
        <v>563</v>
      </c>
      <c r="B155" t="s">
        <v>5</v>
      </c>
      <c r="C155" t="s">
        <v>562</v>
      </c>
      <c r="D155" t="s">
        <v>852</v>
      </c>
      <c r="E155" t="s">
        <v>2</v>
      </c>
      <c r="F155" t="s">
        <v>1</v>
      </c>
      <c r="G155" t="s">
        <v>380</v>
      </c>
      <c r="H155">
        <v>385</v>
      </c>
      <c r="I155">
        <v>383</v>
      </c>
      <c r="J155">
        <v>768</v>
      </c>
    </row>
    <row r="156" spans="1:10" x14ac:dyDescent="0.15">
      <c r="A156" t="s">
        <v>561</v>
      </c>
      <c r="B156" t="s">
        <v>383</v>
      </c>
      <c r="C156" t="s">
        <v>560</v>
      </c>
      <c r="D156" t="s">
        <v>840</v>
      </c>
      <c r="E156" t="s">
        <v>2</v>
      </c>
      <c r="F156" t="s">
        <v>1</v>
      </c>
      <c r="G156" t="s">
        <v>380</v>
      </c>
      <c r="H156">
        <v>244</v>
      </c>
      <c r="I156">
        <v>239</v>
      </c>
      <c r="J156">
        <v>483</v>
      </c>
    </row>
    <row r="157" spans="1:10" x14ac:dyDescent="0.15">
      <c r="A157" t="s">
        <v>561</v>
      </c>
      <c r="B157" t="s">
        <v>5</v>
      </c>
      <c r="C157" t="s">
        <v>560</v>
      </c>
      <c r="D157" t="s">
        <v>840</v>
      </c>
      <c r="E157" t="s">
        <v>2</v>
      </c>
      <c r="F157" t="s">
        <v>1</v>
      </c>
      <c r="G157" t="s">
        <v>380</v>
      </c>
      <c r="H157">
        <v>376</v>
      </c>
      <c r="I157">
        <v>360</v>
      </c>
      <c r="J157">
        <v>736</v>
      </c>
    </row>
    <row r="158" spans="1:10" x14ac:dyDescent="0.15">
      <c r="A158" t="s">
        <v>559</v>
      </c>
      <c r="B158" t="s">
        <v>383</v>
      </c>
      <c r="C158" t="s">
        <v>558</v>
      </c>
      <c r="D158" t="s">
        <v>852</v>
      </c>
      <c r="E158" t="s">
        <v>2</v>
      </c>
      <c r="F158" t="s">
        <v>1</v>
      </c>
      <c r="G158" t="s">
        <v>380</v>
      </c>
      <c r="H158">
        <v>385</v>
      </c>
      <c r="I158">
        <v>374</v>
      </c>
      <c r="J158">
        <v>759</v>
      </c>
    </row>
    <row r="159" spans="1:10" x14ac:dyDescent="0.15">
      <c r="A159" t="s">
        <v>559</v>
      </c>
      <c r="B159" t="s">
        <v>5</v>
      </c>
      <c r="C159" t="s">
        <v>558</v>
      </c>
      <c r="D159" t="s">
        <v>852</v>
      </c>
      <c r="E159" t="s">
        <v>2</v>
      </c>
      <c r="F159" t="s">
        <v>1</v>
      </c>
      <c r="G159" t="s">
        <v>380</v>
      </c>
      <c r="H159">
        <v>447</v>
      </c>
      <c r="I159">
        <v>438</v>
      </c>
      <c r="J159">
        <v>885</v>
      </c>
    </row>
    <row r="160" spans="1:10" x14ac:dyDescent="0.15">
      <c r="A160" t="s">
        <v>557</v>
      </c>
      <c r="B160" t="s">
        <v>383</v>
      </c>
      <c r="C160" t="s">
        <v>556</v>
      </c>
      <c r="D160" t="s">
        <v>852</v>
      </c>
      <c r="E160" t="s">
        <v>2</v>
      </c>
      <c r="F160" t="s">
        <v>1</v>
      </c>
      <c r="G160" t="s">
        <v>380</v>
      </c>
      <c r="H160">
        <v>447</v>
      </c>
      <c r="I160">
        <v>400</v>
      </c>
      <c r="J160">
        <v>847</v>
      </c>
    </row>
    <row r="161" spans="1:10" x14ac:dyDescent="0.15">
      <c r="A161" t="s">
        <v>557</v>
      </c>
      <c r="B161" t="s">
        <v>5</v>
      </c>
      <c r="C161" t="s">
        <v>556</v>
      </c>
      <c r="D161" t="s">
        <v>852</v>
      </c>
      <c r="E161" t="s">
        <v>2</v>
      </c>
      <c r="F161" t="s">
        <v>1</v>
      </c>
      <c r="G161" t="s">
        <v>380</v>
      </c>
      <c r="H161">
        <v>416</v>
      </c>
      <c r="I161">
        <v>411</v>
      </c>
      <c r="J161">
        <v>827</v>
      </c>
    </row>
    <row r="162" spans="1:10" x14ac:dyDescent="0.15">
      <c r="A162" t="s">
        <v>555</v>
      </c>
      <c r="B162" t="s">
        <v>5</v>
      </c>
      <c r="C162" t="s">
        <v>554</v>
      </c>
      <c r="D162" t="s">
        <v>852</v>
      </c>
      <c r="E162" t="s">
        <v>2</v>
      </c>
      <c r="F162" t="s">
        <v>1</v>
      </c>
      <c r="G162" t="s">
        <v>380</v>
      </c>
      <c r="H162">
        <v>492</v>
      </c>
      <c r="I162">
        <v>411</v>
      </c>
      <c r="J162">
        <v>903</v>
      </c>
    </row>
    <row r="163" spans="1:10" x14ac:dyDescent="0.15">
      <c r="A163" t="s">
        <v>553</v>
      </c>
      <c r="B163" t="s">
        <v>383</v>
      </c>
      <c r="C163" t="s">
        <v>552</v>
      </c>
      <c r="D163" t="s">
        <v>852</v>
      </c>
      <c r="E163" t="s">
        <v>2</v>
      </c>
      <c r="F163" t="s">
        <v>1</v>
      </c>
      <c r="G163" t="s">
        <v>380</v>
      </c>
      <c r="H163">
        <v>343</v>
      </c>
      <c r="I163">
        <v>309</v>
      </c>
      <c r="J163">
        <v>652</v>
      </c>
    </row>
    <row r="164" spans="1:10" x14ac:dyDescent="0.15">
      <c r="A164" t="s">
        <v>553</v>
      </c>
      <c r="B164" t="s">
        <v>5</v>
      </c>
      <c r="C164" t="s">
        <v>552</v>
      </c>
      <c r="D164" t="s">
        <v>852</v>
      </c>
      <c r="E164" t="s">
        <v>2</v>
      </c>
      <c r="F164" t="s">
        <v>1</v>
      </c>
      <c r="G164" t="s">
        <v>380</v>
      </c>
      <c r="H164">
        <v>336</v>
      </c>
      <c r="I164">
        <v>392</v>
      </c>
      <c r="J164">
        <v>728</v>
      </c>
    </row>
    <row r="165" spans="1:10" x14ac:dyDescent="0.15">
      <c r="A165" t="s">
        <v>551</v>
      </c>
      <c r="B165" t="s">
        <v>5</v>
      </c>
      <c r="C165" t="s">
        <v>550</v>
      </c>
      <c r="D165" t="s">
        <v>847</v>
      </c>
      <c r="E165" t="s">
        <v>2</v>
      </c>
      <c r="F165" t="s">
        <v>1</v>
      </c>
      <c r="G165" t="s">
        <v>380</v>
      </c>
      <c r="H165">
        <v>26</v>
      </c>
      <c r="I165">
        <v>20</v>
      </c>
      <c r="J165">
        <v>46</v>
      </c>
    </row>
    <row r="166" spans="1:10" x14ac:dyDescent="0.15">
      <c r="A166" t="s">
        <v>549</v>
      </c>
      <c r="B166" t="s">
        <v>5</v>
      </c>
      <c r="C166" t="s">
        <v>548</v>
      </c>
      <c r="D166" t="s">
        <v>852</v>
      </c>
      <c r="E166" t="s">
        <v>2</v>
      </c>
      <c r="F166" t="s">
        <v>1</v>
      </c>
      <c r="G166" t="s">
        <v>380</v>
      </c>
      <c r="H166">
        <v>229</v>
      </c>
      <c r="I166">
        <v>193</v>
      </c>
      <c r="J166">
        <v>422</v>
      </c>
    </row>
    <row r="167" spans="1:10" x14ac:dyDescent="0.15">
      <c r="A167" t="s">
        <v>547</v>
      </c>
      <c r="B167" t="s">
        <v>5</v>
      </c>
      <c r="C167" t="s">
        <v>546</v>
      </c>
      <c r="D167" t="s">
        <v>847</v>
      </c>
      <c r="E167" t="s">
        <v>2</v>
      </c>
      <c r="F167" t="s">
        <v>1</v>
      </c>
      <c r="G167" t="s">
        <v>380</v>
      </c>
      <c r="H167">
        <v>63</v>
      </c>
      <c r="I167">
        <v>73</v>
      </c>
      <c r="J167">
        <v>136</v>
      </c>
    </row>
    <row r="168" spans="1:10" x14ac:dyDescent="0.15">
      <c r="A168" t="s">
        <v>545</v>
      </c>
      <c r="B168" t="s">
        <v>383</v>
      </c>
      <c r="C168" t="s">
        <v>544</v>
      </c>
      <c r="D168" t="s">
        <v>852</v>
      </c>
      <c r="E168" t="s">
        <v>2</v>
      </c>
      <c r="F168" t="s">
        <v>1</v>
      </c>
      <c r="G168" t="s">
        <v>380</v>
      </c>
      <c r="H168">
        <v>390</v>
      </c>
      <c r="I168">
        <v>347</v>
      </c>
      <c r="J168">
        <v>737</v>
      </c>
    </row>
    <row r="169" spans="1:10" x14ac:dyDescent="0.15">
      <c r="A169" t="s">
        <v>545</v>
      </c>
      <c r="B169" t="s">
        <v>5</v>
      </c>
      <c r="C169" t="s">
        <v>544</v>
      </c>
      <c r="D169" t="s">
        <v>852</v>
      </c>
      <c r="E169" t="s">
        <v>2</v>
      </c>
      <c r="F169" t="s">
        <v>1</v>
      </c>
      <c r="G169" t="s">
        <v>380</v>
      </c>
      <c r="H169">
        <v>438</v>
      </c>
      <c r="I169">
        <v>417</v>
      </c>
      <c r="J169">
        <v>855</v>
      </c>
    </row>
    <row r="170" spans="1:10" x14ac:dyDescent="0.15">
      <c r="A170" t="s">
        <v>543</v>
      </c>
      <c r="B170" t="s">
        <v>383</v>
      </c>
      <c r="C170" t="s">
        <v>542</v>
      </c>
      <c r="D170" t="s">
        <v>852</v>
      </c>
      <c r="E170" t="s">
        <v>2</v>
      </c>
      <c r="F170" t="s">
        <v>1</v>
      </c>
      <c r="G170" t="s">
        <v>380</v>
      </c>
      <c r="H170">
        <v>408</v>
      </c>
      <c r="I170">
        <v>413</v>
      </c>
      <c r="J170">
        <v>821</v>
      </c>
    </row>
    <row r="171" spans="1:10" x14ac:dyDescent="0.15">
      <c r="A171" t="s">
        <v>543</v>
      </c>
      <c r="B171" t="s">
        <v>5</v>
      </c>
      <c r="C171" t="s">
        <v>542</v>
      </c>
      <c r="D171" t="s">
        <v>852</v>
      </c>
      <c r="E171" t="s">
        <v>2</v>
      </c>
      <c r="F171" t="s">
        <v>1</v>
      </c>
      <c r="G171" t="s">
        <v>380</v>
      </c>
      <c r="H171">
        <v>437</v>
      </c>
      <c r="I171">
        <v>470</v>
      </c>
      <c r="J171">
        <v>907</v>
      </c>
    </row>
    <row r="172" spans="1:10" x14ac:dyDescent="0.15">
      <c r="A172" t="s">
        <v>541</v>
      </c>
      <c r="B172" t="s">
        <v>383</v>
      </c>
      <c r="C172" t="s">
        <v>540</v>
      </c>
      <c r="D172" t="s">
        <v>852</v>
      </c>
      <c r="E172" t="s">
        <v>2</v>
      </c>
      <c r="F172" t="s">
        <v>1</v>
      </c>
      <c r="G172" t="s">
        <v>380</v>
      </c>
      <c r="H172">
        <v>369</v>
      </c>
      <c r="I172">
        <v>315</v>
      </c>
      <c r="J172">
        <v>684</v>
      </c>
    </row>
    <row r="173" spans="1:10" x14ac:dyDescent="0.15">
      <c r="A173" t="s">
        <v>541</v>
      </c>
      <c r="B173" t="s">
        <v>5</v>
      </c>
      <c r="C173" t="s">
        <v>540</v>
      </c>
      <c r="D173" t="s">
        <v>852</v>
      </c>
      <c r="E173" t="s">
        <v>2</v>
      </c>
      <c r="F173" t="s">
        <v>1</v>
      </c>
      <c r="G173" t="s">
        <v>380</v>
      </c>
      <c r="H173">
        <v>434</v>
      </c>
      <c r="I173">
        <v>427</v>
      </c>
      <c r="J173">
        <v>861</v>
      </c>
    </row>
    <row r="174" spans="1:10" x14ac:dyDescent="0.15">
      <c r="A174" t="s">
        <v>539</v>
      </c>
      <c r="B174" t="s">
        <v>5</v>
      </c>
      <c r="C174" t="s">
        <v>538</v>
      </c>
      <c r="D174" t="s">
        <v>852</v>
      </c>
      <c r="E174" t="s">
        <v>2</v>
      </c>
      <c r="F174" t="s">
        <v>1</v>
      </c>
      <c r="G174" t="s">
        <v>380</v>
      </c>
      <c r="H174">
        <v>132</v>
      </c>
      <c r="I174">
        <v>169</v>
      </c>
      <c r="J174">
        <v>301</v>
      </c>
    </row>
    <row r="175" spans="1:10" x14ac:dyDescent="0.15">
      <c r="A175" t="s">
        <v>537</v>
      </c>
      <c r="B175" t="s">
        <v>5</v>
      </c>
      <c r="C175" t="s">
        <v>536</v>
      </c>
      <c r="D175" t="s">
        <v>841</v>
      </c>
      <c r="E175" t="s">
        <v>2</v>
      </c>
      <c r="F175" t="s">
        <v>1</v>
      </c>
      <c r="G175" t="s">
        <v>380</v>
      </c>
      <c r="H175">
        <v>52</v>
      </c>
      <c r="I175">
        <v>62</v>
      </c>
      <c r="J175">
        <v>114</v>
      </c>
    </row>
    <row r="176" spans="1:10" x14ac:dyDescent="0.15">
      <c r="A176" t="s">
        <v>535</v>
      </c>
      <c r="B176" t="s">
        <v>5</v>
      </c>
      <c r="C176" t="s">
        <v>534</v>
      </c>
      <c r="D176" t="s">
        <v>840</v>
      </c>
      <c r="E176" t="s">
        <v>2</v>
      </c>
      <c r="F176" t="s">
        <v>1</v>
      </c>
      <c r="G176" t="s">
        <v>380</v>
      </c>
      <c r="H176">
        <v>304</v>
      </c>
      <c r="I176">
        <v>280</v>
      </c>
      <c r="J176">
        <v>584</v>
      </c>
    </row>
    <row r="177" spans="1:10" x14ac:dyDescent="0.15">
      <c r="A177" t="s">
        <v>533</v>
      </c>
      <c r="B177" t="s">
        <v>5</v>
      </c>
      <c r="C177" t="s">
        <v>532</v>
      </c>
      <c r="D177" t="s">
        <v>840</v>
      </c>
      <c r="E177" t="s">
        <v>2</v>
      </c>
      <c r="F177" t="s">
        <v>1</v>
      </c>
      <c r="G177" t="s">
        <v>380</v>
      </c>
      <c r="H177">
        <v>144</v>
      </c>
      <c r="I177">
        <v>147</v>
      </c>
      <c r="J177">
        <v>291</v>
      </c>
    </row>
    <row r="178" spans="1:10" x14ac:dyDescent="0.15">
      <c r="A178" t="s">
        <v>531</v>
      </c>
      <c r="B178" t="s">
        <v>5</v>
      </c>
      <c r="C178" t="s">
        <v>530</v>
      </c>
      <c r="D178" t="s">
        <v>851</v>
      </c>
      <c r="E178" t="s">
        <v>2</v>
      </c>
      <c r="F178" t="s">
        <v>1</v>
      </c>
      <c r="G178" t="s">
        <v>380</v>
      </c>
      <c r="H178">
        <v>29</v>
      </c>
      <c r="I178">
        <v>41</v>
      </c>
      <c r="J178">
        <v>70</v>
      </c>
    </row>
    <row r="179" spans="1:10" x14ac:dyDescent="0.15">
      <c r="A179" t="s">
        <v>529</v>
      </c>
      <c r="B179" t="s">
        <v>383</v>
      </c>
      <c r="C179" t="s">
        <v>528</v>
      </c>
      <c r="D179" t="s">
        <v>852</v>
      </c>
      <c r="E179" t="s">
        <v>2</v>
      </c>
      <c r="F179" t="s">
        <v>1</v>
      </c>
      <c r="G179" t="s">
        <v>380</v>
      </c>
      <c r="H179">
        <v>250</v>
      </c>
      <c r="I179">
        <v>245</v>
      </c>
      <c r="J179">
        <v>495</v>
      </c>
    </row>
    <row r="180" spans="1:10" x14ac:dyDescent="0.15">
      <c r="A180" t="s">
        <v>529</v>
      </c>
      <c r="B180" t="s">
        <v>5</v>
      </c>
      <c r="C180" t="s">
        <v>528</v>
      </c>
      <c r="D180" t="s">
        <v>852</v>
      </c>
      <c r="E180" t="s">
        <v>2</v>
      </c>
      <c r="F180" t="s">
        <v>1</v>
      </c>
      <c r="G180" t="s">
        <v>380</v>
      </c>
      <c r="H180">
        <v>250</v>
      </c>
      <c r="I180">
        <v>262</v>
      </c>
      <c r="J180">
        <v>512</v>
      </c>
    </row>
    <row r="181" spans="1:10" x14ac:dyDescent="0.15">
      <c r="A181" t="s">
        <v>527</v>
      </c>
      <c r="B181" t="s">
        <v>383</v>
      </c>
      <c r="C181" t="s">
        <v>526</v>
      </c>
      <c r="D181" t="s">
        <v>840</v>
      </c>
      <c r="E181" t="s">
        <v>2</v>
      </c>
      <c r="F181" t="s">
        <v>1</v>
      </c>
      <c r="G181" t="s">
        <v>380</v>
      </c>
      <c r="H181">
        <v>152</v>
      </c>
      <c r="I181">
        <v>165</v>
      </c>
      <c r="J181">
        <v>317</v>
      </c>
    </row>
    <row r="182" spans="1:10" x14ac:dyDescent="0.15">
      <c r="A182" t="s">
        <v>527</v>
      </c>
      <c r="B182" t="s">
        <v>5</v>
      </c>
      <c r="C182" t="s">
        <v>526</v>
      </c>
      <c r="D182" t="s">
        <v>840</v>
      </c>
      <c r="E182" t="s">
        <v>2</v>
      </c>
      <c r="F182" t="s">
        <v>1</v>
      </c>
      <c r="G182" t="s">
        <v>380</v>
      </c>
      <c r="H182">
        <v>152</v>
      </c>
      <c r="I182">
        <v>160</v>
      </c>
      <c r="J182">
        <v>312</v>
      </c>
    </row>
    <row r="183" spans="1:10" x14ac:dyDescent="0.15">
      <c r="A183" t="s">
        <v>525</v>
      </c>
      <c r="B183" t="s">
        <v>383</v>
      </c>
      <c r="C183" t="s">
        <v>524</v>
      </c>
      <c r="D183" t="s">
        <v>852</v>
      </c>
      <c r="E183" t="s">
        <v>2</v>
      </c>
      <c r="F183" t="s">
        <v>1</v>
      </c>
      <c r="G183" t="s">
        <v>380</v>
      </c>
      <c r="H183">
        <v>201</v>
      </c>
      <c r="I183">
        <v>218</v>
      </c>
      <c r="J183">
        <v>419</v>
      </c>
    </row>
    <row r="184" spans="1:10" x14ac:dyDescent="0.15">
      <c r="A184" t="s">
        <v>525</v>
      </c>
      <c r="B184" t="s">
        <v>5</v>
      </c>
      <c r="C184" t="s">
        <v>524</v>
      </c>
      <c r="D184" t="s">
        <v>852</v>
      </c>
      <c r="E184" t="s">
        <v>2</v>
      </c>
      <c r="F184" t="s">
        <v>1</v>
      </c>
      <c r="G184" t="s">
        <v>380</v>
      </c>
      <c r="H184">
        <v>359</v>
      </c>
      <c r="I184">
        <v>368</v>
      </c>
      <c r="J184">
        <v>727</v>
      </c>
    </row>
    <row r="185" spans="1:10" x14ac:dyDescent="0.15">
      <c r="A185" t="s">
        <v>523</v>
      </c>
      <c r="B185" t="s">
        <v>383</v>
      </c>
      <c r="C185" t="s">
        <v>522</v>
      </c>
      <c r="D185" t="s">
        <v>840</v>
      </c>
      <c r="E185" t="s">
        <v>2</v>
      </c>
      <c r="F185" t="s">
        <v>1</v>
      </c>
      <c r="G185" t="s">
        <v>380</v>
      </c>
      <c r="H185">
        <v>224</v>
      </c>
      <c r="I185">
        <v>207</v>
      </c>
      <c r="J185">
        <v>431</v>
      </c>
    </row>
    <row r="186" spans="1:10" x14ac:dyDescent="0.15">
      <c r="A186" t="s">
        <v>523</v>
      </c>
      <c r="B186" t="s">
        <v>5</v>
      </c>
      <c r="C186" t="s">
        <v>522</v>
      </c>
      <c r="D186" t="s">
        <v>840</v>
      </c>
      <c r="E186" t="s">
        <v>2</v>
      </c>
      <c r="F186" t="s">
        <v>1</v>
      </c>
      <c r="G186" t="s">
        <v>380</v>
      </c>
      <c r="H186">
        <v>251</v>
      </c>
      <c r="I186">
        <v>302</v>
      </c>
      <c r="J186">
        <v>553</v>
      </c>
    </row>
    <row r="187" spans="1:10" x14ac:dyDescent="0.15">
      <c r="A187" t="s">
        <v>521</v>
      </c>
      <c r="B187" t="s">
        <v>5</v>
      </c>
      <c r="C187" t="s">
        <v>520</v>
      </c>
      <c r="D187" t="s">
        <v>841</v>
      </c>
      <c r="E187" t="s">
        <v>2</v>
      </c>
      <c r="F187" t="s">
        <v>1</v>
      </c>
      <c r="G187" t="s">
        <v>380</v>
      </c>
      <c r="H187">
        <v>317</v>
      </c>
      <c r="I187">
        <v>319</v>
      </c>
      <c r="J187">
        <v>636</v>
      </c>
    </row>
    <row r="188" spans="1:10" x14ac:dyDescent="0.15">
      <c r="A188" t="s">
        <v>519</v>
      </c>
      <c r="B188" t="s">
        <v>5</v>
      </c>
      <c r="C188" t="s">
        <v>518</v>
      </c>
      <c r="D188" t="s">
        <v>863</v>
      </c>
      <c r="E188" t="s">
        <v>2</v>
      </c>
      <c r="F188" t="s">
        <v>1</v>
      </c>
      <c r="G188" t="s">
        <v>380</v>
      </c>
      <c r="H188">
        <v>202</v>
      </c>
      <c r="I188">
        <v>185</v>
      </c>
      <c r="J188">
        <v>387</v>
      </c>
    </row>
    <row r="189" spans="1:10" x14ac:dyDescent="0.15">
      <c r="A189" t="s">
        <v>517</v>
      </c>
      <c r="B189" t="s">
        <v>5</v>
      </c>
      <c r="C189" t="s">
        <v>516</v>
      </c>
      <c r="D189" t="s">
        <v>841</v>
      </c>
      <c r="E189" t="s">
        <v>2</v>
      </c>
      <c r="F189" t="s">
        <v>1</v>
      </c>
      <c r="G189" t="s">
        <v>380</v>
      </c>
      <c r="H189">
        <v>436</v>
      </c>
      <c r="I189">
        <v>418</v>
      </c>
      <c r="J189">
        <v>854</v>
      </c>
    </row>
    <row r="190" spans="1:10" x14ac:dyDescent="0.15">
      <c r="A190" t="s">
        <v>515</v>
      </c>
      <c r="B190" t="s">
        <v>383</v>
      </c>
      <c r="C190" t="s">
        <v>514</v>
      </c>
      <c r="D190" t="s">
        <v>852</v>
      </c>
      <c r="E190" t="s">
        <v>2</v>
      </c>
      <c r="F190" t="s">
        <v>1</v>
      </c>
      <c r="G190" t="s">
        <v>380</v>
      </c>
      <c r="H190">
        <v>324</v>
      </c>
      <c r="I190">
        <v>332</v>
      </c>
      <c r="J190">
        <v>656</v>
      </c>
    </row>
    <row r="191" spans="1:10" x14ac:dyDescent="0.15">
      <c r="A191" t="s">
        <v>515</v>
      </c>
      <c r="B191" t="s">
        <v>5</v>
      </c>
      <c r="C191" t="s">
        <v>514</v>
      </c>
      <c r="D191" t="s">
        <v>852</v>
      </c>
      <c r="E191" t="s">
        <v>2</v>
      </c>
      <c r="F191" t="s">
        <v>1</v>
      </c>
      <c r="G191" t="s">
        <v>380</v>
      </c>
      <c r="H191">
        <v>361</v>
      </c>
      <c r="I191">
        <v>360</v>
      </c>
      <c r="J191">
        <v>721</v>
      </c>
    </row>
    <row r="192" spans="1:10" x14ac:dyDescent="0.15">
      <c r="A192" t="s">
        <v>513</v>
      </c>
      <c r="B192" t="s">
        <v>5</v>
      </c>
      <c r="C192" t="s">
        <v>512</v>
      </c>
      <c r="D192" t="s">
        <v>840</v>
      </c>
      <c r="E192" t="s">
        <v>2</v>
      </c>
      <c r="F192" t="s">
        <v>1</v>
      </c>
      <c r="G192" t="s">
        <v>380</v>
      </c>
      <c r="H192">
        <v>273</v>
      </c>
      <c r="I192">
        <v>239</v>
      </c>
      <c r="J192">
        <v>512</v>
      </c>
    </row>
    <row r="193" spans="1:10" x14ac:dyDescent="0.15">
      <c r="A193" t="s">
        <v>511</v>
      </c>
      <c r="B193" t="s">
        <v>5</v>
      </c>
      <c r="C193" t="s">
        <v>510</v>
      </c>
      <c r="D193" t="s">
        <v>840</v>
      </c>
      <c r="E193" t="s">
        <v>2</v>
      </c>
      <c r="F193" t="s">
        <v>1</v>
      </c>
      <c r="G193" t="s">
        <v>380</v>
      </c>
      <c r="H193">
        <v>295</v>
      </c>
      <c r="I193">
        <v>311</v>
      </c>
      <c r="J193">
        <v>606</v>
      </c>
    </row>
    <row r="194" spans="1:10" x14ac:dyDescent="0.15">
      <c r="A194" t="s">
        <v>509</v>
      </c>
      <c r="B194" t="s">
        <v>383</v>
      </c>
      <c r="C194" t="s">
        <v>508</v>
      </c>
      <c r="D194" t="s">
        <v>852</v>
      </c>
      <c r="E194" t="s">
        <v>2</v>
      </c>
      <c r="F194" t="s">
        <v>1</v>
      </c>
      <c r="G194" t="s">
        <v>380</v>
      </c>
      <c r="H194">
        <v>336</v>
      </c>
      <c r="I194">
        <v>312</v>
      </c>
      <c r="J194">
        <v>648</v>
      </c>
    </row>
    <row r="195" spans="1:10" x14ac:dyDescent="0.15">
      <c r="A195" t="s">
        <v>509</v>
      </c>
      <c r="B195" t="s">
        <v>5</v>
      </c>
      <c r="C195" t="s">
        <v>508</v>
      </c>
      <c r="D195" t="s">
        <v>852</v>
      </c>
      <c r="E195" t="s">
        <v>2</v>
      </c>
      <c r="F195" t="s">
        <v>1</v>
      </c>
      <c r="G195" t="s">
        <v>380</v>
      </c>
      <c r="H195">
        <v>376</v>
      </c>
      <c r="I195">
        <v>388</v>
      </c>
      <c r="J195">
        <v>764</v>
      </c>
    </row>
    <row r="196" spans="1:10" x14ac:dyDescent="0.15">
      <c r="A196" t="s">
        <v>507</v>
      </c>
      <c r="B196" t="s">
        <v>5</v>
      </c>
      <c r="C196" t="s">
        <v>506</v>
      </c>
      <c r="D196" t="s">
        <v>847</v>
      </c>
      <c r="E196" t="s">
        <v>2</v>
      </c>
      <c r="F196" t="s">
        <v>1</v>
      </c>
      <c r="G196" t="s">
        <v>380</v>
      </c>
      <c r="H196">
        <v>114</v>
      </c>
      <c r="I196">
        <v>124</v>
      </c>
      <c r="J196">
        <v>238</v>
      </c>
    </row>
    <row r="197" spans="1:10" x14ac:dyDescent="0.15">
      <c r="A197" t="s">
        <v>505</v>
      </c>
      <c r="B197" t="s">
        <v>383</v>
      </c>
      <c r="C197" t="s">
        <v>504</v>
      </c>
      <c r="D197" t="s">
        <v>840</v>
      </c>
      <c r="E197" t="s">
        <v>2</v>
      </c>
      <c r="F197" t="s">
        <v>1</v>
      </c>
      <c r="G197" t="s">
        <v>380</v>
      </c>
      <c r="H197">
        <v>143</v>
      </c>
      <c r="I197">
        <v>109</v>
      </c>
      <c r="J197">
        <v>252</v>
      </c>
    </row>
    <row r="198" spans="1:10" x14ac:dyDescent="0.15">
      <c r="A198" t="s">
        <v>505</v>
      </c>
      <c r="B198" t="s">
        <v>5</v>
      </c>
      <c r="C198" t="s">
        <v>504</v>
      </c>
      <c r="D198" t="s">
        <v>840</v>
      </c>
      <c r="E198" t="s">
        <v>2</v>
      </c>
      <c r="F198" t="s">
        <v>1</v>
      </c>
      <c r="G198" t="s">
        <v>380</v>
      </c>
      <c r="H198">
        <v>187</v>
      </c>
      <c r="I198">
        <v>168</v>
      </c>
      <c r="J198">
        <v>355</v>
      </c>
    </row>
    <row r="199" spans="1:10" x14ac:dyDescent="0.15">
      <c r="A199" t="s">
        <v>503</v>
      </c>
      <c r="B199" t="s">
        <v>383</v>
      </c>
      <c r="C199" t="s">
        <v>502</v>
      </c>
      <c r="D199" t="s">
        <v>840</v>
      </c>
      <c r="E199" t="s">
        <v>2</v>
      </c>
      <c r="F199" t="s">
        <v>1</v>
      </c>
      <c r="G199" t="s">
        <v>380</v>
      </c>
      <c r="H199">
        <v>131</v>
      </c>
      <c r="I199">
        <v>98</v>
      </c>
      <c r="J199">
        <v>229</v>
      </c>
    </row>
    <row r="200" spans="1:10" x14ac:dyDescent="0.15">
      <c r="A200" t="s">
        <v>503</v>
      </c>
      <c r="B200" t="s">
        <v>5</v>
      </c>
      <c r="C200" t="s">
        <v>502</v>
      </c>
      <c r="D200" t="s">
        <v>840</v>
      </c>
      <c r="E200" t="s">
        <v>2</v>
      </c>
      <c r="F200" t="s">
        <v>1</v>
      </c>
      <c r="G200" t="s">
        <v>380</v>
      </c>
      <c r="H200">
        <v>252</v>
      </c>
      <c r="I200">
        <v>259</v>
      </c>
      <c r="J200">
        <v>511</v>
      </c>
    </row>
    <row r="201" spans="1:10" x14ac:dyDescent="0.15">
      <c r="A201" t="s">
        <v>501</v>
      </c>
      <c r="B201" t="s">
        <v>383</v>
      </c>
      <c r="C201" t="s">
        <v>500</v>
      </c>
      <c r="D201" t="s">
        <v>852</v>
      </c>
      <c r="E201" t="s">
        <v>2</v>
      </c>
      <c r="F201" t="s">
        <v>1</v>
      </c>
      <c r="G201" t="s">
        <v>380</v>
      </c>
      <c r="H201">
        <v>338</v>
      </c>
      <c r="I201">
        <v>321</v>
      </c>
      <c r="J201">
        <v>659</v>
      </c>
    </row>
    <row r="202" spans="1:10" x14ac:dyDescent="0.15">
      <c r="A202" t="s">
        <v>501</v>
      </c>
      <c r="B202" t="s">
        <v>5</v>
      </c>
      <c r="C202" t="s">
        <v>500</v>
      </c>
      <c r="D202" t="s">
        <v>852</v>
      </c>
      <c r="E202" t="s">
        <v>2</v>
      </c>
      <c r="F202" t="s">
        <v>1</v>
      </c>
      <c r="G202" t="s">
        <v>380</v>
      </c>
      <c r="H202">
        <v>363</v>
      </c>
      <c r="I202">
        <v>449</v>
      </c>
      <c r="J202">
        <v>812</v>
      </c>
    </row>
    <row r="203" spans="1:10" x14ac:dyDescent="0.15">
      <c r="A203" t="s">
        <v>499</v>
      </c>
      <c r="B203" t="s">
        <v>383</v>
      </c>
      <c r="C203" t="s">
        <v>498</v>
      </c>
      <c r="D203" t="s">
        <v>852</v>
      </c>
      <c r="E203" t="s">
        <v>2</v>
      </c>
      <c r="F203" t="s">
        <v>1</v>
      </c>
      <c r="G203" t="s">
        <v>380</v>
      </c>
      <c r="H203">
        <v>313</v>
      </c>
      <c r="I203">
        <v>292</v>
      </c>
      <c r="J203">
        <v>605</v>
      </c>
    </row>
    <row r="204" spans="1:10" x14ac:dyDescent="0.15">
      <c r="A204" t="s">
        <v>499</v>
      </c>
      <c r="B204" t="s">
        <v>5</v>
      </c>
      <c r="C204" t="s">
        <v>498</v>
      </c>
      <c r="D204" t="s">
        <v>852</v>
      </c>
      <c r="E204" t="s">
        <v>2</v>
      </c>
      <c r="F204" t="s">
        <v>1</v>
      </c>
      <c r="G204" t="s">
        <v>380</v>
      </c>
      <c r="H204">
        <v>342</v>
      </c>
      <c r="I204">
        <v>363</v>
      </c>
      <c r="J204">
        <v>705</v>
      </c>
    </row>
    <row r="205" spans="1:10" x14ac:dyDescent="0.15">
      <c r="A205" t="s">
        <v>497</v>
      </c>
      <c r="B205" t="s">
        <v>5</v>
      </c>
      <c r="C205" t="s">
        <v>496</v>
      </c>
      <c r="D205" t="s">
        <v>868</v>
      </c>
      <c r="E205" t="s">
        <v>2</v>
      </c>
      <c r="F205" t="s">
        <v>1</v>
      </c>
      <c r="G205" t="s">
        <v>380</v>
      </c>
      <c r="H205">
        <v>107</v>
      </c>
      <c r="I205">
        <v>101</v>
      </c>
      <c r="J205">
        <v>208</v>
      </c>
    </row>
    <row r="206" spans="1:10" x14ac:dyDescent="0.15">
      <c r="A206" t="s">
        <v>495</v>
      </c>
      <c r="B206" t="s">
        <v>383</v>
      </c>
      <c r="C206" t="s">
        <v>494</v>
      </c>
      <c r="D206" t="s">
        <v>863</v>
      </c>
      <c r="E206" t="s">
        <v>2</v>
      </c>
      <c r="F206" t="s">
        <v>1</v>
      </c>
      <c r="G206" t="s">
        <v>380</v>
      </c>
      <c r="H206">
        <v>93</v>
      </c>
      <c r="I206">
        <v>96</v>
      </c>
      <c r="J206">
        <v>189</v>
      </c>
    </row>
    <row r="207" spans="1:10" x14ac:dyDescent="0.15">
      <c r="A207" t="s">
        <v>495</v>
      </c>
      <c r="B207" t="s">
        <v>5</v>
      </c>
      <c r="C207" t="s">
        <v>494</v>
      </c>
      <c r="D207" t="s">
        <v>863</v>
      </c>
      <c r="E207" t="s">
        <v>2</v>
      </c>
      <c r="F207" t="s">
        <v>1</v>
      </c>
      <c r="G207" t="s">
        <v>380</v>
      </c>
      <c r="H207">
        <v>254</v>
      </c>
      <c r="I207">
        <v>280</v>
      </c>
      <c r="J207">
        <v>534</v>
      </c>
    </row>
    <row r="208" spans="1:10" x14ac:dyDescent="0.15">
      <c r="A208" t="s">
        <v>493</v>
      </c>
      <c r="B208" t="s">
        <v>383</v>
      </c>
      <c r="C208" t="s">
        <v>492</v>
      </c>
      <c r="D208" t="s">
        <v>839</v>
      </c>
      <c r="E208" t="s">
        <v>2</v>
      </c>
      <c r="F208" t="s">
        <v>1</v>
      </c>
      <c r="G208" t="s">
        <v>380</v>
      </c>
      <c r="H208">
        <v>350</v>
      </c>
      <c r="I208">
        <v>336</v>
      </c>
      <c r="J208">
        <v>686</v>
      </c>
    </row>
    <row r="209" spans="1:10" x14ac:dyDescent="0.15">
      <c r="A209" t="s">
        <v>493</v>
      </c>
      <c r="B209" t="s">
        <v>5</v>
      </c>
      <c r="C209" t="s">
        <v>492</v>
      </c>
      <c r="D209" t="s">
        <v>839</v>
      </c>
      <c r="E209" t="s">
        <v>2</v>
      </c>
      <c r="F209" t="s">
        <v>1</v>
      </c>
      <c r="G209" t="s">
        <v>380</v>
      </c>
      <c r="H209">
        <v>454</v>
      </c>
      <c r="I209">
        <v>477</v>
      </c>
      <c r="J209">
        <v>931</v>
      </c>
    </row>
    <row r="210" spans="1:10" x14ac:dyDescent="0.15">
      <c r="A210" t="s">
        <v>491</v>
      </c>
      <c r="B210" t="s">
        <v>5</v>
      </c>
      <c r="C210" t="s">
        <v>490</v>
      </c>
      <c r="D210" t="s">
        <v>841</v>
      </c>
      <c r="E210" t="s">
        <v>2</v>
      </c>
      <c r="F210" t="s">
        <v>1</v>
      </c>
      <c r="G210" t="s">
        <v>380</v>
      </c>
      <c r="H210">
        <v>455</v>
      </c>
      <c r="I210">
        <v>447</v>
      </c>
      <c r="J210">
        <v>902</v>
      </c>
    </row>
    <row r="211" spans="1:10" x14ac:dyDescent="0.15">
      <c r="A211" t="s">
        <v>489</v>
      </c>
      <c r="B211" t="s">
        <v>5</v>
      </c>
      <c r="C211" t="s">
        <v>488</v>
      </c>
      <c r="D211" t="s">
        <v>840</v>
      </c>
      <c r="E211" t="s">
        <v>2</v>
      </c>
      <c r="F211" t="s">
        <v>1</v>
      </c>
      <c r="G211" t="s">
        <v>380</v>
      </c>
      <c r="H211">
        <v>164</v>
      </c>
      <c r="I211">
        <v>170</v>
      </c>
      <c r="J211">
        <v>334</v>
      </c>
    </row>
    <row r="212" spans="1:10" x14ac:dyDescent="0.15">
      <c r="A212" t="s">
        <v>487</v>
      </c>
      <c r="B212" t="s">
        <v>5</v>
      </c>
      <c r="C212" t="s">
        <v>486</v>
      </c>
      <c r="D212" t="s">
        <v>821</v>
      </c>
      <c r="E212" t="s">
        <v>2</v>
      </c>
      <c r="F212" t="s">
        <v>1</v>
      </c>
      <c r="G212" t="s">
        <v>380</v>
      </c>
      <c r="H212">
        <v>243</v>
      </c>
      <c r="I212">
        <v>286</v>
      </c>
      <c r="J212">
        <v>529</v>
      </c>
    </row>
    <row r="213" spans="1:10" x14ac:dyDescent="0.15">
      <c r="A213" t="s">
        <v>485</v>
      </c>
      <c r="B213" t="s">
        <v>383</v>
      </c>
      <c r="C213" t="s">
        <v>484</v>
      </c>
      <c r="D213" t="s">
        <v>852</v>
      </c>
      <c r="E213" t="s">
        <v>2</v>
      </c>
      <c r="F213" t="s">
        <v>1</v>
      </c>
      <c r="G213" t="s">
        <v>380</v>
      </c>
      <c r="H213">
        <v>215</v>
      </c>
      <c r="I213">
        <v>200</v>
      </c>
      <c r="J213">
        <v>415</v>
      </c>
    </row>
    <row r="214" spans="1:10" x14ac:dyDescent="0.15">
      <c r="A214" t="s">
        <v>485</v>
      </c>
      <c r="B214" t="s">
        <v>5</v>
      </c>
      <c r="C214" t="s">
        <v>484</v>
      </c>
      <c r="D214" t="s">
        <v>852</v>
      </c>
      <c r="E214" t="s">
        <v>2</v>
      </c>
      <c r="F214" t="s">
        <v>1</v>
      </c>
      <c r="G214" t="s">
        <v>380</v>
      </c>
      <c r="H214">
        <v>255</v>
      </c>
      <c r="I214">
        <v>233</v>
      </c>
      <c r="J214">
        <v>488</v>
      </c>
    </row>
    <row r="215" spans="1:10" x14ac:dyDescent="0.15">
      <c r="A215" t="s">
        <v>483</v>
      </c>
      <c r="B215" t="s">
        <v>383</v>
      </c>
      <c r="C215" t="s">
        <v>482</v>
      </c>
      <c r="D215" t="s">
        <v>852</v>
      </c>
      <c r="E215" t="s">
        <v>2</v>
      </c>
      <c r="F215" t="s">
        <v>1</v>
      </c>
      <c r="G215" t="s">
        <v>380</v>
      </c>
      <c r="H215">
        <v>135</v>
      </c>
      <c r="I215">
        <v>110</v>
      </c>
      <c r="J215">
        <v>245</v>
      </c>
    </row>
    <row r="216" spans="1:10" x14ac:dyDescent="0.15">
      <c r="A216" t="s">
        <v>483</v>
      </c>
      <c r="B216" t="s">
        <v>5</v>
      </c>
      <c r="C216" t="s">
        <v>482</v>
      </c>
      <c r="D216" t="s">
        <v>852</v>
      </c>
      <c r="E216" t="s">
        <v>2</v>
      </c>
      <c r="F216" t="s">
        <v>1</v>
      </c>
      <c r="G216" t="s">
        <v>380</v>
      </c>
      <c r="H216">
        <v>257</v>
      </c>
      <c r="I216">
        <v>225</v>
      </c>
      <c r="J216">
        <v>482</v>
      </c>
    </row>
    <row r="217" spans="1:10" x14ac:dyDescent="0.15">
      <c r="A217" t="s">
        <v>481</v>
      </c>
      <c r="B217" t="s">
        <v>5</v>
      </c>
      <c r="C217" t="s">
        <v>480</v>
      </c>
      <c r="D217" t="s">
        <v>840</v>
      </c>
      <c r="E217" t="s">
        <v>2</v>
      </c>
      <c r="F217" t="s">
        <v>1</v>
      </c>
      <c r="G217" t="s">
        <v>380</v>
      </c>
      <c r="H217">
        <v>213</v>
      </c>
      <c r="I217">
        <v>196</v>
      </c>
      <c r="J217">
        <v>409</v>
      </c>
    </row>
    <row r="218" spans="1:10" x14ac:dyDescent="0.15">
      <c r="A218" t="s">
        <v>479</v>
      </c>
      <c r="B218" t="s">
        <v>5</v>
      </c>
      <c r="C218" t="s">
        <v>478</v>
      </c>
      <c r="D218" t="s">
        <v>880</v>
      </c>
      <c r="E218" t="s">
        <v>2</v>
      </c>
      <c r="F218" t="s">
        <v>1</v>
      </c>
      <c r="G218" t="s">
        <v>380</v>
      </c>
      <c r="H218">
        <v>102</v>
      </c>
      <c r="I218">
        <v>90</v>
      </c>
      <c r="J218">
        <v>192</v>
      </c>
    </row>
    <row r="219" spans="1:10" x14ac:dyDescent="0.15">
      <c r="A219" t="s">
        <v>477</v>
      </c>
      <c r="B219" t="s">
        <v>383</v>
      </c>
      <c r="C219" t="s">
        <v>476</v>
      </c>
      <c r="D219" t="s">
        <v>852</v>
      </c>
      <c r="E219" t="s">
        <v>2</v>
      </c>
      <c r="F219" t="s">
        <v>1</v>
      </c>
      <c r="G219" t="s">
        <v>380</v>
      </c>
      <c r="H219">
        <v>383</v>
      </c>
      <c r="I219">
        <v>314</v>
      </c>
      <c r="J219">
        <v>697</v>
      </c>
    </row>
    <row r="220" spans="1:10" x14ac:dyDescent="0.15">
      <c r="A220" t="s">
        <v>477</v>
      </c>
      <c r="B220" t="s">
        <v>5</v>
      </c>
      <c r="C220" t="s">
        <v>476</v>
      </c>
      <c r="D220" t="s">
        <v>852</v>
      </c>
      <c r="E220" t="s">
        <v>2</v>
      </c>
      <c r="F220" t="s">
        <v>1</v>
      </c>
      <c r="G220" t="s">
        <v>380</v>
      </c>
      <c r="H220">
        <v>418</v>
      </c>
      <c r="I220">
        <v>461</v>
      </c>
      <c r="J220">
        <v>879</v>
      </c>
    </row>
    <row r="221" spans="1:10" x14ac:dyDescent="0.15">
      <c r="A221" t="s">
        <v>475</v>
      </c>
      <c r="B221" t="s">
        <v>5</v>
      </c>
      <c r="C221" t="s">
        <v>474</v>
      </c>
      <c r="D221" t="s">
        <v>838</v>
      </c>
      <c r="E221" t="s">
        <v>2</v>
      </c>
      <c r="F221" t="s">
        <v>1</v>
      </c>
      <c r="G221" t="s">
        <v>380</v>
      </c>
      <c r="H221">
        <v>293</v>
      </c>
      <c r="I221">
        <v>325</v>
      </c>
      <c r="J221">
        <v>618</v>
      </c>
    </row>
    <row r="222" spans="1:10" x14ac:dyDescent="0.15">
      <c r="A222" t="s">
        <v>473</v>
      </c>
      <c r="B222" t="s">
        <v>5</v>
      </c>
      <c r="C222" t="s">
        <v>472</v>
      </c>
      <c r="D222" t="s">
        <v>839</v>
      </c>
      <c r="E222" t="s">
        <v>2</v>
      </c>
      <c r="F222" t="s">
        <v>1</v>
      </c>
      <c r="G222" t="s">
        <v>380</v>
      </c>
      <c r="H222">
        <v>220</v>
      </c>
      <c r="I222">
        <v>203</v>
      </c>
      <c r="J222">
        <v>423</v>
      </c>
    </row>
    <row r="223" spans="1:10" x14ac:dyDescent="0.15">
      <c r="A223" t="s">
        <v>471</v>
      </c>
      <c r="B223" t="s">
        <v>383</v>
      </c>
      <c r="C223" t="s">
        <v>470</v>
      </c>
      <c r="D223" t="s">
        <v>852</v>
      </c>
      <c r="E223" t="s">
        <v>2</v>
      </c>
      <c r="F223" t="s">
        <v>1</v>
      </c>
      <c r="G223" t="s">
        <v>380</v>
      </c>
      <c r="H223">
        <v>206</v>
      </c>
      <c r="I223">
        <v>220</v>
      </c>
      <c r="J223">
        <v>426</v>
      </c>
    </row>
    <row r="224" spans="1:10" x14ac:dyDescent="0.15">
      <c r="A224" t="s">
        <v>471</v>
      </c>
      <c r="B224" t="s">
        <v>5</v>
      </c>
      <c r="C224" t="s">
        <v>470</v>
      </c>
      <c r="D224" t="s">
        <v>852</v>
      </c>
      <c r="E224" t="s">
        <v>2</v>
      </c>
      <c r="F224" t="s">
        <v>1</v>
      </c>
      <c r="G224" t="s">
        <v>380</v>
      </c>
      <c r="H224">
        <v>338</v>
      </c>
      <c r="I224">
        <v>379</v>
      </c>
      <c r="J224">
        <v>717</v>
      </c>
    </row>
    <row r="225" spans="1:10" x14ac:dyDescent="0.15">
      <c r="A225" t="s">
        <v>469</v>
      </c>
      <c r="B225" t="s">
        <v>5</v>
      </c>
      <c r="C225" t="s">
        <v>468</v>
      </c>
      <c r="D225" t="s">
        <v>844</v>
      </c>
      <c r="E225" t="s">
        <v>2</v>
      </c>
      <c r="F225" t="s">
        <v>1</v>
      </c>
      <c r="G225" t="s">
        <v>380</v>
      </c>
      <c r="H225">
        <v>76</v>
      </c>
      <c r="I225">
        <v>88</v>
      </c>
      <c r="J225">
        <v>164</v>
      </c>
    </row>
    <row r="226" spans="1:10" x14ac:dyDescent="0.15">
      <c r="A226" t="s">
        <v>467</v>
      </c>
      <c r="B226" t="s">
        <v>5</v>
      </c>
      <c r="C226" t="s">
        <v>466</v>
      </c>
      <c r="D226" t="s">
        <v>879</v>
      </c>
      <c r="E226" t="s">
        <v>2</v>
      </c>
      <c r="F226" t="s">
        <v>1</v>
      </c>
      <c r="G226" t="s">
        <v>380</v>
      </c>
      <c r="H226">
        <v>113</v>
      </c>
      <c r="I226">
        <v>91</v>
      </c>
      <c r="J226">
        <v>204</v>
      </c>
    </row>
    <row r="227" spans="1:10" x14ac:dyDescent="0.15">
      <c r="A227" t="s">
        <v>464</v>
      </c>
      <c r="B227" t="s">
        <v>5</v>
      </c>
      <c r="C227" t="s">
        <v>463</v>
      </c>
      <c r="D227" t="s">
        <v>852</v>
      </c>
      <c r="E227" t="s">
        <v>2</v>
      </c>
      <c r="F227" t="s">
        <v>1</v>
      </c>
      <c r="G227" t="s">
        <v>380</v>
      </c>
      <c r="H227">
        <v>145</v>
      </c>
      <c r="I227">
        <v>140</v>
      </c>
      <c r="J227">
        <v>285</v>
      </c>
    </row>
    <row r="228" spans="1:10" x14ac:dyDescent="0.15">
      <c r="A228" t="s">
        <v>462</v>
      </c>
      <c r="B228" t="s">
        <v>5</v>
      </c>
      <c r="C228" t="s">
        <v>461</v>
      </c>
      <c r="D228" t="s">
        <v>839</v>
      </c>
      <c r="E228" t="s">
        <v>2</v>
      </c>
      <c r="F228" t="s">
        <v>1</v>
      </c>
      <c r="G228" t="s">
        <v>380</v>
      </c>
      <c r="H228">
        <v>229</v>
      </c>
      <c r="I228">
        <v>188</v>
      </c>
      <c r="J228">
        <v>417</v>
      </c>
    </row>
    <row r="229" spans="1:10" x14ac:dyDescent="0.15">
      <c r="A229" t="s">
        <v>460</v>
      </c>
      <c r="B229" t="s">
        <v>5</v>
      </c>
      <c r="C229" t="s">
        <v>459</v>
      </c>
      <c r="D229" t="s">
        <v>840</v>
      </c>
      <c r="E229" t="s">
        <v>2</v>
      </c>
      <c r="F229" t="s">
        <v>1</v>
      </c>
      <c r="G229" t="s">
        <v>380</v>
      </c>
      <c r="H229">
        <v>197</v>
      </c>
      <c r="I229">
        <v>214</v>
      </c>
      <c r="J229">
        <v>411</v>
      </c>
    </row>
    <row r="230" spans="1:10" x14ac:dyDescent="0.15">
      <c r="A230" t="s">
        <v>458</v>
      </c>
      <c r="B230" t="s">
        <v>383</v>
      </c>
      <c r="C230" t="s">
        <v>457</v>
      </c>
      <c r="D230" t="s">
        <v>852</v>
      </c>
      <c r="E230" t="s">
        <v>2</v>
      </c>
      <c r="F230" t="s">
        <v>1</v>
      </c>
      <c r="G230" t="s">
        <v>380</v>
      </c>
      <c r="H230">
        <v>357</v>
      </c>
      <c r="I230">
        <v>306</v>
      </c>
      <c r="J230">
        <v>663</v>
      </c>
    </row>
    <row r="231" spans="1:10" x14ac:dyDescent="0.15">
      <c r="A231" t="s">
        <v>458</v>
      </c>
      <c r="B231" t="s">
        <v>5</v>
      </c>
      <c r="C231" t="s">
        <v>457</v>
      </c>
      <c r="D231" t="s">
        <v>852</v>
      </c>
      <c r="E231" t="s">
        <v>2</v>
      </c>
      <c r="F231" t="s">
        <v>1</v>
      </c>
      <c r="G231" t="s">
        <v>380</v>
      </c>
      <c r="H231">
        <v>368</v>
      </c>
      <c r="I231">
        <v>391</v>
      </c>
      <c r="J231">
        <v>759</v>
      </c>
    </row>
    <row r="232" spans="1:10" x14ac:dyDescent="0.15">
      <c r="A232" t="s">
        <v>456</v>
      </c>
      <c r="B232" t="s">
        <v>5</v>
      </c>
      <c r="C232" t="s">
        <v>455</v>
      </c>
      <c r="D232" t="s">
        <v>877</v>
      </c>
      <c r="E232" t="s">
        <v>2</v>
      </c>
      <c r="F232" t="s">
        <v>1</v>
      </c>
      <c r="G232" t="s">
        <v>380</v>
      </c>
      <c r="H232">
        <v>292</v>
      </c>
      <c r="I232">
        <v>267</v>
      </c>
      <c r="J232">
        <v>559</v>
      </c>
    </row>
    <row r="233" spans="1:10" x14ac:dyDescent="0.15">
      <c r="A233" t="s">
        <v>454</v>
      </c>
      <c r="B233" t="s">
        <v>383</v>
      </c>
      <c r="C233" t="s">
        <v>453</v>
      </c>
      <c r="D233" t="s">
        <v>852</v>
      </c>
      <c r="E233" t="s">
        <v>2</v>
      </c>
      <c r="F233" t="s">
        <v>1</v>
      </c>
      <c r="G233" t="s">
        <v>380</v>
      </c>
      <c r="H233">
        <v>123</v>
      </c>
      <c r="I233">
        <v>122</v>
      </c>
      <c r="J233">
        <v>245</v>
      </c>
    </row>
    <row r="234" spans="1:10" x14ac:dyDescent="0.15">
      <c r="A234" t="s">
        <v>454</v>
      </c>
      <c r="B234" t="s">
        <v>5</v>
      </c>
      <c r="C234" t="s">
        <v>453</v>
      </c>
      <c r="D234" t="s">
        <v>852</v>
      </c>
      <c r="E234" t="s">
        <v>2</v>
      </c>
      <c r="F234" t="s">
        <v>1</v>
      </c>
      <c r="G234" t="s">
        <v>380</v>
      </c>
      <c r="H234">
        <v>313</v>
      </c>
      <c r="I234">
        <v>295</v>
      </c>
      <c r="J234">
        <v>608</v>
      </c>
    </row>
    <row r="235" spans="1:10" x14ac:dyDescent="0.15">
      <c r="A235" t="s">
        <v>452</v>
      </c>
      <c r="B235" t="s">
        <v>383</v>
      </c>
      <c r="C235" t="s">
        <v>451</v>
      </c>
      <c r="D235" t="s">
        <v>840</v>
      </c>
      <c r="E235" t="s">
        <v>2</v>
      </c>
      <c r="F235" t="s">
        <v>1</v>
      </c>
      <c r="G235" t="s">
        <v>380</v>
      </c>
      <c r="H235">
        <v>94</v>
      </c>
      <c r="I235">
        <v>70</v>
      </c>
      <c r="J235">
        <v>164</v>
      </c>
    </row>
    <row r="236" spans="1:10" x14ac:dyDescent="0.15">
      <c r="A236" t="s">
        <v>452</v>
      </c>
      <c r="B236" t="s">
        <v>5</v>
      </c>
      <c r="C236" t="s">
        <v>451</v>
      </c>
      <c r="D236" t="s">
        <v>840</v>
      </c>
      <c r="E236" t="s">
        <v>2</v>
      </c>
      <c r="F236" t="s">
        <v>1</v>
      </c>
      <c r="G236" t="s">
        <v>380</v>
      </c>
      <c r="H236">
        <v>217</v>
      </c>
      <c r="I236">
        <v>201</v>
      </c>
      <c r="J236">
        <v>418</v>
      </c>
    </row>
    <row r="237" spans="1:10" x14ac:dyDescent="0.15">
      <c r="A237" t="s">
        <v>450</v>
      </c>
      <c r="B237" t="s">
        <v>5</v>
      </c>
      <c r="C237" t="s">
        <v>449</v>
      </c>
      <c r="D237" t="s">
        <v>863</v>
      </c>
      <c r="E237" t="s">
        <v>2</v>
      </c>
      <c r="F237" t="s">
        <v>1</v>
      </c>
      <c r="G237" t="s">
        <v>380</v>
      </c>
      <c r="H237">
        <v>257</v>
      </c>
      <c r="I237">
        <v>194</v>
      </c>
      <c r="J237">
        <v>451</v>
      </c>
    </row>
    <row r="238" spans="1:10" x14ac:dyDescent="0.15">
      <c r="A238" t="s">
        <v>448</v>
      </c>
      <c r="B238" t="s">
        <v>383</v>
      </c>
      <c r="C238" t="s">
        <v>447</v>
      </c>
      <c r="D238" t="s">
        <v>852</v>
      </c>
      <c r="E238" t="s">
        <v>2</v>
      </c>
      <c r="F238" t="s">
        <v>1</v>
      </c>
      <c r="G238" t="s">
        <v>380</v>
      </c>
      <c r="H238">
        <v>431</v>
      </c>
      <c r="I238">
        <v>465</v>
      </c>
      <c r="J238">
        <v>896</v>
      </c>
    </row>
    <row r="239" spans="1:10" x14ac:dyDescent="0.15">
      <c r="A239" t="s">
        <v>448</v>
      </c>
      <c r="B239" t="s">
        <v>5</v>
      </c>
      <c r="C239" t="s">
        <v>447</v>
      </c>
      <c r="D239" t="s">
        <v>852</v>
      </c>
      <c r="E239" t="s">
        <v>2</v>
      </c>
      <c r="F239" t="s">
        <v>1</v>
      </c>
      <c r="G239" t="s">
        <v>380</v>
      </c>
      <c r="H239">
        <v>445</v>
      </c>
      <c r="I239">
        <v>521</v>
      </c>
      <c r="J239">
        <v>966</v>
      </c>
    </row>
    <row r="240" spans="1:10" x14ac:dyDescent="0.15">
      <c r="A240" t="s">
        <v>446</v>
      </c>
      <c r="B240" t="s">
        <v>383</v>
      </c>
      <c r="C240" t="s">
        <v>445</v>
      </c>
      <c r="D240" t="s">
        <v>840</v>
      </c>
      <c r="E240" t="s">
        <v>2</v>
      </c>
      <c r="F240" t="s">
        <v>1</v>
      </c>
      <c r="G240" t="s">
        <v>380</v>
      </c>
      <c r="H240">
        <v>158</v>
      </c>
      <c r="I240">
        <v>146</v>
      </c>
      <c r="J240">
        <v>304</v>
      </c>
    </row>
    <row r="241" spans="1:10" x14ac:dyDescent="0.15">
      <c r="A241" t="s">
        <v>446</v>
      </c>
      <c r="B241" t="s">
        <v>5</v>
      </c>
      <c r="C241" t="s">
        <v>445</v>
      </c>
      <c r="D241" t="s">
        <v>840</v>
      </c>
      <c r="E241" t="s">
        <v>2</v>
      </c>
      <c r="F241" t="s">
        <v>1</v>
      </c>
      <c r="G241" t="s">
        <v>380</v>
      </c>
      <c r="H241">
        <v>224</v>
      </c>
      <c r="I241">
        <v>207</v>
      </c>
      <c r="J241">
        <v>431</v>
      </c>
    </row>
    <row r="242" spans="1:10" x14ac:dyDescent="0.15">
      <c r="A242" t="s">
        <v>444</v>
      </c>
      <c r="B242" t="s">
        <v>5</v>
      </c>
      <c r="C242" t="s">
        <v>443</v>
      </c>
      <c r="D242" t="s">
        <v>825</v>
      </c>
      <c r="E242" t="s">
        <v>2</v>
      </c>
      <c r="F242" t="s">
        <v>1</v>
      </c>
      <c r="G242" t="s">
        <v>380</v>
      </c>
      <c r="H242">
        <v>88</v>
      </c>
      <c r="I242">
        <v>88</v>
      </c>
      <c r="J242">
        <v>176</v>
      </c>
    </row>
    <row r="243" spans="1:10" x14ac:dyDescent="0.15">
      <c r="A243" t="s">
        <v>442</v>
      </c>
      <c r="B243" t="s">
        <v>5</v>
      </c>
      <c r="C243" t="s">
        <v>441</v>
      </c>
      <c r="D243" t="s">
        <v>841</v>
      </c>
      <c r="E243" t="s">
        <v>2</v>
      </c>
      <c r="F243" t="s">
        <v>1</v>
      </c>
      <c r="G243" t="s">
        <v>380</v>
      </c>
      <c r="H243">
        <v>192</v>
      </c>
      <c r="I243">
        <v>165</v>
      </c>
      <c r="J243">
        <v>357</v>
      </c>
    </row>
    <row r="244" spans="1:10" x14ac:dyDescent="0.15">
      <c r="A244" t="s">
        <v>440</v>
      </c>
      <c r="B244" t="s">
        <v>5</v>
      </c>
      <c r="C244" t="s">
        <v>439</v>
      </c>
      <c r="D244" t="s">
        <v>851</v>
      </c>
      <c r="E244" t="s">
        <v>2</v>
      </c>
      <c r="F244" t="s">
        <v>1</v>
      </c>
      <c r="G244" t="s">
        <v>380</v>
      </c>
      <c r="H244">
        <v>126</v>
      </c>
      <c r="I244">
        <v>109</v>
      </c>
      <c r="J244">
        <v>235</v>
      </c>
    </row>
    <row r="245" spans="1:10" x14ac:dyDescent="0.15">
      <c r="A245" t="s">
        <v>438</v>
      </c>
      <c r="B245" t="s">
        <v>5</v>
      </c>
      <c r="C245" t="s">
        <v>437</v>
      </c>
      <c r="D245" t="s">
        <v>878</v>
      </c>
      <c r="E245" t="s">
        <v>2</v>
      </c>
      <c r="F245" t="s">
        <v>1</v>
      </c>
      <c r="G245" t="s">
        <v>380</v>
      </c>
      <c r="H245">
        <v>89</v>
      </c>
      <c r="I245">
        <v>69</v>
      </c>
      <c r="J245">
        <v>158</v>
      </c>
    </row>
    <row r="246" spans="1:10" x14ac:dyDescent="0.15">
      <c r="A246" t="s">
        <v>435</v>
      </c>
      <c r="B246" t="s">
        <v>5</v>
      </c>
      <c r="C246" t="s">
        <v>434</v>
      </c>
      <c r="D246" t="s">
        <v>820</v>
      </c>
      <c r="E246" t="s">
        <v>2</v>
      </c>
      <c r="F246" t="s">
        <v>1</v>
      </c>
      <c r="G246" t="s">
        <v>380</v>
      </c>
      <c r="H246">
        <v>78</v>
      </c>
      <c r="I246">
        <v>58</v>
      </c>
      <c r="J246">
        <v>136</v>
      </c>
    </row>
    <row r="247" spans="1:10" x14ac:dyDescent="0.15">
      <c r="A247" t="s">
        <v>433</v>
      </c>
      <c r="B247" t="s">
        <v>5</v>
      </c>
      <c r="C247" t="s">
        <v>432</v>
      </c>
      <c r="D247" t="s">
        <v>837</v>
      </c>
      <c r="E247" t="s">
        <v>2</v>
      </c>
      <c r="F247" t="s">
        <v>1</v>
      </c>
      <c r="G247" t="s">
        <v>380</v>
      </c>
      <c r="H247">
        <v>68</v>
      </c>
      <c r="I247">
        <v>61</v>
      </c>
      <c r="J247">
        <v>129</v>
      </c>
    </row>
    <row r="248" spans="1:10" x14ac:dyDescent="0.15">
      <c r="A248" t="s">
        <v>431</v>
      </c>
      <c r="B248" t="s">
        <v>5</v>
      </c>
      <c r="C248" t="s">
        <v>430</v>
      </c>
      <c r="D248" t="s">
        <v>850</v>
      </c>
      <c r="E248" t="s">
        <v>2</v>
      </c>
      <c r="F248" t="s">
        <v>1</v>
      </c>
      <c r="G248" t="s">
        <v>380</v>
      </c>
      <c r="H248">
        <v>51</v>
      </c>
      <c r="I248">
        <v>48</v>
      </c>
      <c r="J248">
        <v>99</v>
      </c>
    </row>
    <row r="249" spans="1:10" x14ac:dyDescent="0.15">
      <c r="A249" t="s">
        <v>429</v>
      </c>
      <c r="B249" t="s">
        <v>5</v>
      </c>
      <c r="C249" t="s">
        <v>428</v>
      </c>
      <c r="D249" t="s">
        <v>877</v>
      </c>
      <c r="E249" t="s">
        <v>2</v>
      </c>
      <c r="F249" t="s">
        <v>1</v>
      </c>
      <c r="G249" t="s">
        <v>380</v>
      </c>
      <c r="H249">
        <v>245</v>
      </c>
      <c r="I249">
        <v>261</v>
      </c>
      <c r="J249">
        <v>506</v>
      </c>
    </row>
    <row r="250" spans="1:10" x14ac:dyDescent="0.15">
      <c r="A250" t="s">
        <v>426</v>
      </c>
      <c r="B250" t="s">
        <v>5</v>
      </c>
      <c r="C250" t="s">
        <v>425</v>
      </c>
      <c r="D250" t="s">
        <v>876</v>
      </c>
      <c r="E250" t="s">
        <v>2</v>
      </c>
      <c r="F250" t="s">
        <v>1</v>
      </c>
      <c r="G250" t="s">
        <v>380</v>
      </c>
      <c r="H250">
        <v>192</v>
      </c>
      <c r="I250">
        <v>150</v>
      </c>
      <c r="J250">
        <v>342</v>
      </c>
    </row>
    <row r="251" spans="1:10" x14ac:dyDescent="0.15">
      <c r="A251" t="s">
        <v>424</v>
      </c>
      <c r="B251" t="s">
        <v>5</v>
      </c>
      <c r="C251" t="s">
        <v>423</v>
      </c>
      <c r="D251" t="s">
        <v>875</v>
      </c>
      <c r="E251" t="s">
        <v>2</v>
      </c>
      <c r="F251" t="s">
        <v>1</v>
      </c>
      <c r="G251" t="s">
        <v>380</v>
      </c>
      <c r="H251">
        <v>85</v>
      </c>
      <c r="I251">
        <v>87</v>
      </c>
      <c r="J251">
        <v>172</v>
      </c>
    </row>
    <row r="252" spans="1:10" x14ac:dyDescent="0.15">
      <c r="A252" t="s">
        <v>421</v>
      </c>
      <c r="B252" t="s">
        <v>383</v>
      </c>
      <c r="C252" t="s">
        <v>420</v>
      </c>
      <c r="D252" t="s">
        <v>840</v>
      </c>
      <c r="E252" t="s">
        <v>2</v>
      </c>
      <c r="F252" t="s">
        <v>1</v>
      </c>
      <c r="G252" t="s">
        <v>380</v>
      </c>
      <c r="H252">
        <v>138</v>
      </c>
      <c r="I252">
        <v>142</v>
      </c>
      <c r="J252">
        <v>280</v>
      </c>
    </row>
    <row r="253" spans="1:10" x14ac:dyDescent="0.15">
      <c r="A253" t="s">
        <v>421</v>
      </c>
      <c r="B253" t="s">
        <v>5</v>
      </c>
      <c r="C253" t="s">
        <v>420</v>
      </c>
      <c r="D253" t="s">
        <v>840</v>
      </c>
      <c r="E253" t="s">
        <v>2</v>
      </c>
      <c r="F253" t="s">
        <v>1</v>
      </c>
      <c r="G253" t="s">
        <v>380</v>
      </c>
      <c r="H253">
        <v>275</v>
      </c>
      <c r="I253">
        <v>298</v>
      </c>
      <c r="J253">
        <v>573</v>
      </c>
    </row>
    <row r="254" spans="1:10" x14ac:dyDescent="0.15">
      <c r="A254" t="s">
        <v>419</v>
      </c>
      <c r="B254" t="s">
        <v>5</v>
      </c>
      <c r="C254" t="s">
        <v>418</v>
      </c>
      <c r="D254" t="s">
        <v>874</v>
      </c>
      <c r="E254" t="s">
        <v>2</v>
      </c>
      <c r="F254" t="s">
        <v>1</v>
      </c>
      <c r="G254" t="s">
        <v>380</v>
      </c>
      <c r="H254">
        <v>88</v>
      </c>
      <c r="I254">
        <v>89</v>
      </c>
      <c r="J254">
        <v>177</v>
      </c>
    </row>
    <row r="255" spans="1:10" x14ac:dyDescent="0.15">
      <c r="A255" t="s">
        <v>416</v>
      </c>
      <c r="B255" t="s">
        <v>5</v>
      </c>
      <c r="C255" t="s">
        <v>415</v>
      </c>
      <c r="D255" t="s">
        <v>872</v>
      </c>
      <c r="E255" t="s">
        <v>2</v>
      </c>
      <c r="F255" t="s">
        <v>1</v>
      </c>
      <c r="G255" t="s">
        <v>380</v>
      </c>
      <c r="H255">
        <v>69</v>
      </c>
      <c r="I255">
        <v>75</v>
      </c>
      <c r="J255">
        <v>144</v>
      </c>
    </row>
    <row r="256" spans="1:10" x14ac:dyDescent="0.15">
      <c r="A256" t="s">
        <v>414</v>
      </c>
      <c r="B256" t="s">
        <v>383</v>
      </c>
      <c r="C256" t="s">
        <v>413</v>
      </c>
      <c r="D256" t="s">
        <v>852</v>
      </c>
      <c r="E256" t="s">
        <v>2</v>
      </c>
      <c r="F256" t="s">
        <v>1</v>
      </c>
      <c r="G256" t="s">
        <v>380</v>
      </c>
      <c r="H256">
        <v>158</v>
      </c>
      <c r="I256">
        <v>163</v>
      </c>
      <c r="J256">
        <v>321</v>
      </c>
    </row>
    <row r="257" spans="1:10" x14ac:dyDescent="0.15">
      <c r="A257" t="s">
        <v>414</v>
      </c>
      <c r="B257" t="s">
        <v>5</v>
      </c>
      <c r="C257" t="s">
        <v>413</v>
      </c>
      <c r="D257" t="s">
        <v>852</v>
      </c>
      <c r="E257" t="s">
        <v>2</v>
      </c>
      <c r="F257" t="s">
        <v>1</v>
      </c>
      <c r="G257" t="s">
        <v>380</v>
      </c>
      <c r="H257">
        <v>275</v>
      </c>
      <c r="I257">
        <v>227</v>
      </c>
      <c r="J257">
        <v>502</v>
      </c>
    </row>
    <row r="258" spans="1:10" x14ac:dyDescent="0.15">
      <c r="A258" t="s">
        <v>412</v>
      </c>
      <c r="B258" t="s">
        <v>5</v>
      </c>
      <c r="C258" t="s">
        <v>411</v>
      </c>
      <c r="D258" t="s">
        <v>833</v>
      </c>
      <c r="E258" t="s">
        <v>2</v>
      </c>
      <c r="F258" t="s">
        <v>1</v>
      </c>
      <c r="G258" t="s">
        <v>380</v>
      </c>
      <c r="H258">
        <v>109</v>
      </c>
      <c r="I258">
        <v>108</v>
      </c>
      <c r="J258">
        <v>217</v>
      </c>
    </row>
    <row r="259" spans="1:10" x14ac:dyDescent="0.15">
      <c r="A259" t="s">
        <v>410</v>
      </c>
      <c r="B259" t="s">
        <v>5</v>
      </c>
      <c r="C259" t="s">
        <v>409</v>
      </c>
      <c r="D259" t="s">
        <v>833</v>
      </c>
      <c r="E259" t="s">
        <v>2</v>
      </c>
      <c r="F259" t="s">
        <v>1</v>
      </c>
      <c r="G259" t="s">
        <v>380</v>
      </c>
      <c r="H259">
        <v>36</v>
      </c>
      <c r="I259">
        <v>39</v>
      </c>
      <c r="J259">
        <v>75</v>
      </c>
    </row>
    <row r="260" spans="1:10" x14ac:dyDescent="0.15">
      <c r="A260" t="s">
        <v>408</v>
      </c>
      <c r="B260" t="s">
        <v>5</v>
      </c>
      <c r="C260" t="s">
        <v>407</v>
      </c>
      <c r="D260" t="s">
        <v>834</v>
      </c>
      <c r="E260" t="s">
        <v>2</v>
      </c>
      <c r="F260" t="s">
        <v>1</v>
      </c>
      <c r="G260" t="s">
        <v>380</v>
      </c>
      <c r="H260">
        <v>55</v>
      </c>
      <c r="I260">
        <v>59</v>
      </c>
      <c r="J260">
        <v>114</v>
      </c>
    </row>
    <row r="261" spans="1:10" x14ac:dyDescent="0.15">
      <c r="A261" t="s">
        <v>406</v>
      </c>
      <c r="B261" t="s">
        <v>5</v>
      </c>
      <c r="C261" t="s">
        <v>405</v>
      </c>
      <c r="D261" t="s">
        <v>833</v>
      </c>
      <c r="E261" t="s">
        <v>2</v>
      </c>
      <c r="F261" t="s">
        <v>1</v>
      </c>
      <c r="G261" t="s">
        <v>380</v>
      </c>
      <c r="H261">
        <v>206</v>
      </c>
      <c r="I261">
        <v>234</v>
      </c>
      <c r="J261">
        <v>440</v>
      </c>
    </row>
    <row r="262" spans="1:10" x14ac:dyDescent="0.15">
      <c r="A262" t="s">
        <v>404</v>
      </c>
      <c r="B262" t="s">
        <v>5</v>
      </c>
      <c r="C262" t="s">
        <v>403</v>
      </c>
      <c r="D262" t="s">
        <v>873</v>
      </c>
      <c r="E262" t="s">
        <v>2</v>
      </c>
      <c r="F262" t="s">
        <v>1</v>
      </c>
      <c r="G262" t="s">
        <v>380</v>
      </c>
      <c r="H262">
        <v>26</v>
      </c>
      <c r="I262">
        <v>35</v>
      </c>
      <c r="J262">
        <v>61</v>
      </c>
    </row>
    <row r="263" spans="1:10" x14ac:dyDescent="0.15">
      <c r="A263" t="s">
        <v>401</v>
      </c>
      <c r="B263" t="s">
        <v>5</v>
      </c>
      <c r="C263" t="s">
        <v>400</v>
      </c>
      <c r="D263" t="s">
        <v>847</v>
      </c>
      <c r="E263" t="s">
        <v>2</v>
      </c>
      <c r="F263" t="s">
        <v>1</v>
      </c>
      <c r="G263" t="s">
        <v>380</v>
      </c>
      <c r="H263">
        <v>207</v>
      </c>
      <c r="I263">
        <v>214</v>
      </c>
      <c r="J263">
        <v>421</v>
      </c>
    </row>
    <row r="264" spans="1:10" x14ac:dyDescent="0.15">
      <c r="A264" t="s">
        <v>399</v>
      </c>
      <c r="B264" t="s">
        <v>5</v>
      </c>
      <c r="C264" t="s">
        <v>398</v>
      </c>
      <c r="D264" t="s">
        <v>821</v>
      </c>
      <c r="E264" t="s">
        <v>2</v>
      </c>
      <c r="F264" t="s">
        <v>1</v>
      </c>
      <c r="G264" t="s">
        <v>380</v>
      </c>
      <c r="H264">
        <v>106</v>
      </c>
      <c r="I264">
        <v>101</v>
      </c>
      <c r="J264">
        <v>207</v>
      </c>
    </row>
    <row r="265" spans="1:10" x14ac:dyDescent="0.15">
      <c r="A265" t="s">
        <v>397</v>
      </c>
      <c r="B265" t="s">
        <v>5</v>
      </c>
      <c r="C265" t="s">
        <v>396</v>
      </c>
      <c r="D265" t="s">
        <v>825</v>
      </c>
      <c r="E265" t="s">
        <v>2</v>
      </c>
      <c r="F265" t="s">
        <v>1</v>
      </c>
      <c r="G265" t="s">
        <v>380</v>
      </c>
      <c r="H265">
        <v>121</v>
      </c>
      <c r="I265">
        <v>99</v>
      </c>
      <c r="J265">
        <v>220</v>
      </c>
    </row>
    <row r="266" spans="1:10" x14ac:dyDescent="0.15">
      <c r="A266" t="s">
        <v>395</v>
      </c>
      <c r="B266" t="s">
        <v>5</v>
      </c>
      <c r="C266" t="s">
        <v>394</v>
      </c>
      <c r="D266" t="s">
        <v>872</v>
      </c>
      <c r="E266" t="s">
        <v>2</v>
      </c>
      <c r="F266" t="s">
        <v>1</v>
      </c>
      <c r="G266" t="s">
        <v>380</v>
      </c>
      <c r="H266">
        <v>244</v>
      </c>
      <c r="I266">
        <v>278</v>
      </c>
      <c r="J266">
        <v>522</v>
      </c>
    </row>
    <row r="267" spans="1:10" x14ac:dyDescent="0.15">
      <c r="A267" t="s">
        <v>392</v>
      </c>
      <c r="B267" t="s">
        <v>5</v>
      </c>
      <c r="C267" t="s">
        <v>391</v>
      </c>
      <c r="D267" t="s">
        <v>841</v>
      </c>
      <c r="E267" t="s">
        <v>2</v>
      </c>
      <c r="F267" t="s">
        <v>1</v>
      </c>
      <c r="G267" t="s">
        <v>380</v>
      </c>
      <c r="H267">
        <v>150</v>
      </c>
      <c r="I267">
        <v>141</v>
      </c>
      <c r="J267">
        <v>291</v>
      </c>
    </row>
    <row r="268" spans="1:10" x14ac:dyDescent="0.15">
      <c r="A268" t="s">
        <v>390</v>
      </c>
      <c r="B268" t="s">
        <v>5</v>
      </c>
      <c r="C268" t="s">
        <v>389</v>
      </c>
      <c r="D268" t="s">
        <v>871</v>
      </c>
      <c r="E268" t="s">
        <v>2</v>
      </c>
      <c r="F268" t="s">
        <v>1</v>
      </c>
      <c r="G268" t="s">
        <v>380</v>
      </c>
      <c r="H268">
        <v>65</v>
      </c>
      <c r="I268">
        <v>51</v>
      </c>
      <c r="J268">
        <v>116</v>
      </c>
    </row>
    <row r="269" spans="1:10" x14ac:dyDescent="0.15">
      <c r="A269" t="s">
        <v>387</v>
      </c>
      <c r="B269" t="s">
        <v>5</v>
      </c>
      <c r="C269" t="s">
        <v>386</v>
      </c>
      <c r="D269" t="s">
        <v>839</v>
      </c>
      <c r="E269" t="s">
        <v>2</v>
      </c>
      <c r="F269" t="s">
        <v>1</v>
      </c>
      <c r="G269" t="s">
        <v>380</v>
      </c>
      <c r="H269">
        <v>236</v>
      </c>
      <c r="I269">
        <v>190</v>
      </c>
      <c r="J269">
        <v>426</v>
      </c>
    </row>
    <row r="270" spans="1:10" x14ac:dyDescent="0.15">
      <c r="A270" t="s">
        <v>385</v>
      </c>
      <c r="B270" t="s">
        <v>383</v>
      </c>
      <c r="C270" t="s">
        <v>384</v>
      </c>
      <c r="D270" t="s">
        <v>840</v>
      </c>
      <c r="E270" t="s">
        <v>2</v>
      </c>
      <c r="F270" t="s">
        <v>1</v>
      </c>
      <c r="G270" t="s">
        <v>380</v>
      </c>
      <c r="H270">
        <v>48</v>
      </c>
      <c r="I270">
        <v>66</v>
      </c>
      <c r="J270">
        <v>114</v>
      </c>
    </row>
    <row r="271" spans="1:10" x14ac:dyDescent="0.15">
      <c r="A271" t="s">
        <v>385</v>
      </c>
      <c r="B271" t="s">
        <v>5</v>
      </c>
      <c r="C271" t="s">
        <v>384</v>
      </c>
      <c r="D271" t="s">
        <v>840</v>
      </c>
      <c r="E271" t="s">
        <v>2</v>
      </c>
      <c r="F271" t="s">
        <v>1</v>
      </c>
      <c r="G271" t="s">
        <v>380</v>
      </c>
      <c r="H271">
        <v>380</v>
      </c>
      <c r="I271">
        <v>326</v>
      </c>
      <c r="J271">
        <v>706</v>
      </c>
    </row>
    <row r="272" spans="1:10" x14ac:dyDescent="0.15">
      <c r="A272" t="s">
        <v>382</v>
      </c>
      <c r="B272" t="s">
        <v>383</v>
      </c>
      <c r="C272" t="s">
        <v>381</v>
      </c>
      <c r="D272" t="s">
        <v>852</v>
      </c>
      <c r="E272" t="s">
        <v>2</v>
      </c>
      <c r="F272" t="s">
        <v>1</v>
      </c>
      <c r="G272" t="s">
        <v>380</v>
      </c>
      <c r="H272">
        <v>305</v>
      </c>
      <c r="I272">
        <v>304</v>
      </c>
      <c r="J272">
        <v>609</v>
      </c>
    </row>
    <row r="273" spans="1:10" x14ac:dyDescent="0.15">
      <c r="A273" t="s">
        <v>382</v>
      </c>
      <c r="B273" t="s">
        <v>5</v>
      </c>
      <c r="C273" t="s">
        <v>381</v>
      </c>
      <c r="D273" t="s">
        <v>852</v>
      </c>
      <c r="E273" t="s">
        <v>2</v>
      </c>
      <c r="F273" t="s">
        <v>1</v>
      </c>
      <c r="G273" t="s">
        <v>380</v>
      </c>
      <c r="H273">
        <v>404</v>
      </c>
      <c r="I273">
        <v>438</v>
      </c>
      <c r="J273">
        <v>842</v>
      </c>
    </row>
    <row r="274" spans="1:10" x14ac:dyDescent="0.15">
      <c r="A274" t="s">
        <v>373</v>
      </c>
      <c r="B274" t="s">
        <v>5</v>
      </c>
      <c r="C274" t="s">
        <v>83</v>
      </c>
      <c r="D274" t="s">
        <v>842</v>
      </c>
      <c r="E274" t="s">
        <v>2</v>
      </c>
      <c r="F274" t="s">
        <v>1</v>
      </c>
      <c r="G274" t="s">
        <v>0</v>
      </c>
      <c r="H274">
        <v>5</v>
      </c>
      <c r="I274">
        <v>7</v>
      </c>
      <c r="J274">
        <v>12</v>
      </c>
    </row>
    <row r="275" spans="1:10" x14ac:dyDescent="0.15">
      <c r="A275" t="s">
        <v>372</v>
      </c>
      <c r="B275" t="s">
        <v>5</v>
      </c>
      <c r="C275" t="s">
        <v>83</v>
      </c>
      <c r="D275" t="s">
        <v>835</v>
      </c>
      <c r="E275" t="s">
        <v>2</v>
      </c>
      <c r="F275" t="s">
        <v>1</v>
      </c>
      <c r="G275" t="s">
        <v>0</v>
      </c>
      <c r="H275">
        <v>29</v>
      </c>
      <c r="I275">
        <v>31</v>
      </c>
      <c r="J275">
        <v>60</v>
      </c>
    </row>
    <row r="276" spans="1:10" x14ac:dyDescent="0.15">
      <c r="A276" t="s">
        <v>371</v>
      </c>
      <c r="B276" t="s">
        <v>5</v>
      </c>
      <c r="C276" t="s">
        <v>870</v>
      </c>
      <c r="D276" t="s">
        <v>840</v>
      </c>
      <c r="E276" t="s">
        <v>2</v>
      </c>
      <c r="F276" t="s">
        <v>1</v>
      </c>
      <c r="G276" t="s">
        <v>0</v>
      </c>
      <c r="H276">
        <v>17</v>
      </c>
      <c r="I276">
        <v>20</v>
      </c>
      <c r="J276">
        <v>37</v>
      </c>
    </row>
    <row r="277" spans="1:10" x14ac:dyDescent="0.15">
      <c r="A277" t="s">
        <v>369</v>
      </c>
      <c r="B277" t="s">
        <v>5</v>
      </c>
      <c r="C277" t="s">
        <v>83</v>
      </c>
      <c r="D277" t="s">
        <v>827</v>
      </c>
      <c r="E277" t="s">
        <v>2</v>
      </c>
      <c r="F277" t="s">
        <v>1</v>
      </c>
      <c r="G277" t="s">
        <v>0</v>
      </c>
      <c r="H277">
        <v>15</v>
      </c>
      <c r="I277">
        <v>11</v>
      </c>
      <c r="J277">
        <v>26</v>
      </c>
    </row>
    <row r="278" spans="1:10" x14ac:dyDescent="0.15">
      <c r="A278" t="s">
        <v>368</v>
      </c>
      <c r="B278" t="s">
        <v>5</v>
      </c>
      <c r="C278" t="s">
        <v>869</v>
      </c>
      <c r="D278" t="s">
        <v>868</v>
      </c>
      <c r="E278" t="s">
        <v>2</v>
      </c>
      <c r="F278" t="s">
        <v>1</v>
      </c>
      <c r="G278" t="s">
        <v>0</v>
      </c>
      <c r="H278">
        <v>43</v>
      </c>
      <c r="I278">
        <v>47</v>
      </c>
      <c r="J278">
        <v>90</v>
      </c>
    </row>
    <row r="279" spans="1:10" x14ac:dyDescent="0.15">
      <c r="A279" t="s">
        <v>365</v>
      </c>
      <c r="B279" t="s">
        <v>5</v>
      </c>
      <c r="C279" t="s">
        <v>364</v>
      </c>
      <c r="D279" t="s">
        <v>841</v>
      </c>
      <c r="E279" t="s">
        <v>2</v>
      </c>
      <c r="F279" t="s">
        <v>1</v>
      </c>
      <c r="G279" t="s">
        <v>0</v>
      </c>
      <c r="H279">
        <v>5</v>
      </c>
      <c r="I279">
        <v>7</v>
      </c>
      <c r="J279">
        <v>12</v>
      </c>
    </row>
    <row r="280" spans="1:10" x14ac:dyDescent="0.15">
      <c r="A280" t="s">
        <v>363</v>
      </c>
      <c r="B280" t="s">
        <v>5</v>
      </c>
      <c r="C280" t="s">
        <v>64</v>
      </c>
      <c r="D280" t="s">
        <v>840</v>
      </c>
      <c r="E280" t="s">
        <v>2</v>
      </c>
      <c r="F280" t="s">
        <v>1</v>
      </c>
      <c r="G280" t="s">
        <v>0</v>
      </c>
      <c r="H280">
        <v>121</v>
      </c>
      <c r="I280">
        <v>90</v>
      </c>
      <c r="J280">
        <v>211</v>
      </c>
    </row>
    <row r="281" spans="1:10" x14ac:dyDescent="0.15">
      <c r="A281" t="s">
        <v>362</v>
      </c>
      <c r="B281" t="s">
        <v>5</v>
      </c>
      <c r="C281" t="s">
        <v>867</v>
      </c>
      <c r="D281" t="s">
        <v>842</v>
      </c>
      <c r="E281" t="s">
        <v>2</v>
      </c>
      <c r="F281" t="s">
        <v>1</v>
      </c>
      <c r="G281" t="s">
        <v>0</v>
      </c>
      <c r="H281">
        <v>24</v>
      </c>
      <c r="I281">
        <v>15</v>
      </c>
      <c r="J281">
        <v>39</v>
      </c>
    </row>
    <row r="282" spans="1:10" x14ac:dyDescent="0.15">
      <c r="A282" t="s">
        <v>360</v>
      </c>
      <c r="B282" t="s">
        <v>5</v>
      </c>
      <c r="C282" t="s">
        <v>359</v>
      </c>
      <c r="D282" t="s">
        <v>841</v>
      </c>
      <c r="E282" t="s">
        <v>2</v>
      </c>
      <c r="F282" t="s">
        <v>1</v>
      </c>
      <c r="G282" t="s">
        <v>0</v>
      </c>
      <c r="H282">
        <v>44</v>
      </c>
      <c r="I282">
        <v>35</v>
      </c>
      <c r="J282">
        <v>79</v>
      </c>
    </row>
    <row r="283" spans="1:10" x14ac:dyDescent="0.15">
      <c r="A283" t="s">
        <v>358</v>
      </c>
      <c r="B283" t="s">
        <v>5</v>
      </c>
      <c r="C283" t="s">
        <v>83</v>
      </c>
      <c r="D283" t="s">
        <v>851</v>
      </c>
      <c r="E283" t="s">
        <v>2</v>
      </c>
      <c r="F283" t="s">
        <v>1</v>
      </c>
      <c r="G283" t="s">
        <v>0</v>
      </c>
      <c r="H283">
        <v>8</v>
      </c>
      <c r="I283">
        <v>8</v>
      </c>
      <c r="J283">
        <v>16</v>
      </c>
    </row>
    <row r="284" spans="1:10" x14ac:dyDescent="0.15">
      <c r="A284" t="s">
        <v>356</v>
      </c>
      <c r="B284" t="s">
        <v>5</v>
      </c>
      <c r="C284" t="s">
        <v>234</v>
      </c>
      <c r="D284" t="s">
        <v>827</v>
      </c>
      <c r="E284" t="s">
        <v>2</v>
      </c>
      <c r="F284" t="s">
        <v>1</v>
      </c>
      <c r="G284" t="s">
        <v>0</v>
      </c>
      <c r="H284">
        <v>61</v>
      </c>
      <c r="I284">
        <v>76</v>
      </c>
      <c r="J284">
        <v>137</v>
      </c>
    </row>
    <row r="285" spans="1:10" x14ac:dyDescent="0.15">
      <c r="A285" t="s">
        <v>355</v>
      </c>
      <c r="B285" t="s">
        <v>5</v>
      </c>
      <c r="C285" t="s">
        <v>354</v>
      </c>
      <c r="D285" t="s">
        <v>832</v>
      </c>
      <c r="E285" t="s">
        <v>2</v>
      </c>
      <c r="F285" t="s">
        <v>1</v>
      </c>
      <c r="G285" t="s">
        <v>0</v>
      </c>
      <c r="H285">
        <v>22</v>
      </c>
      <c r="I285">
        <v>22</v>
      </c>
      <c r="J285">
        <v>44</v>
      </c>
    </row>
    <row r="286" spans="1:10" x14ac:dyDescent="0.15">
      <c r="A286" t="s">
        <v>353</v>
      </c>
      <c r="B286" t="s">
        <v>5</v>
      </c>
      <c r="C286" t="s">
        <v>102</v>
      </c>
      <c r="D286" t="s">
        <v>840</v>
      </c>
      <c r="E286" t="s">
        <v>2</v>
      </c>
      <c r="F286" t="s">
        <v>1</v>
      </c>
      <c r="G286" t="s">
        <v>0</v>
      </c>
      <c r="H286">
        <v>7</v>
      </c>
      <c r="I286">
        <v>10</v>
      </c>
      <c r="J286">
        <v>17</v>
      </c>
    </row>
    <row r="287" spans="1:10" x14ac:dyDescent="0.15">
      <c r="A287" t="s">
        <v>352</v>
      </c>
      <c r="B287" t="s">
        <v>5</v>
      </c>
      <c r="C287" t="s">
        <v>865</v>
      </c>
      <c r="D287" t="s">
        <v>850</v>
      </c>
      <c r="E287" t="s">
        <v>2</v>
      </c>
      <c r="F287" t="s">
        <v>1</v>
      </c>
      <c r="G287" t="s">
        <v>0</v>
      </c>
      <c r="H287">
        <v>6</v>
      </c>
      <c r="I287">
        <v>13</v>
      </c>
      <c r="J287">
        <v>19</v>
      </c>
    </row>
    <row r="288" spans="1:10" x14ac:dyDescent="0.15">
      <c r="A288" t="s">
        <v>351</v>
      </c>
      <c r="B288" t="s">
        <v>5</v>
      </c>
      <c r="C288" t="s">
        <v>83</v>
      </c>
      <c r="D288" t="s">
        <v>847</v>
      </c>
      <c r="E288" t="s">
        <v>2</v>
      </c>
      <c r="F288" t="s">
        <v>1</v>
      </c>
      <c r="G288" t="s">
        <v>0</v>
      </c>
      <c r="H288">
        <v>14</v>
      </c>
      <c r="I288">
        <v>22</v>
      </c>
      <c r="J288">
        <v>36</v>
      </c>
    </row>
    <row r="289" spans="1:10" x14ac:dyDescent="0.15">
      <c r="A289" t="s">
        <v>349</v>
      </c>
      <c r="B289" t="s">
        <v>5</v>
      </c>
      <c r="C289" t="s">
        <v>83</v>
      </c>
      <c r="D289" t="s">
        <v>837</v>
      </c>
      <c r="E289" t="s">
        <v>2</v>
      </c>
      <c r="F289" t="s">
        <v>1</v>
      </c>
      <c r="G289" t="s">
        <v>0</v>
      </c>
      <c r="H289">
        <v>9</v>
      </c>
      <c r="I289">
        <v>8</v>
      </c>
      <c r="J289">
        <v>17</v>
      </c>
    </row>
    <row r="290" spans="1:10" x14ac:dyDescent="0.15">
      <c r="A290" t="s">
        <v>348</v>
      </c>
      <c r="B290" t="s">
        <v>5</v>
      </c>
      <c r="C290" t="s">
        <v>83</v>
      </c>
      <c r="D290" t="s">
        <v>827</v>
      </c>
      <c r="E290" t="s">
        <v>2</v>
      </c>
      <c r="F290" t="s">
        <v>1</v>
      </c>
      <c r="G290" t="s">
        <v>0</v>
      </c>
      <c r="H290">
        <v>9</v>
      </c>
      <c r="I290">
        <v>21</v>
      </c>
      <c r="J290">
        <v>30</v>
      </c>
    </row>
    <row r="291" spans="1:10" x14ac:dyDescent="0.15">
      <c r="A291" t="s">
        <v>347</v>
      </c>
      <c r="B291" t="s">
        <v>5</v>
      </c>
      <c r="C291" t="s">
        <v>83</v>
      </c>
      <c r="D291" t="s">
        <v>827</v>
      </c>
      <c r="E291" t="s">
        <v>2</v>
      </c>
      <c r="F291" t="s">
        <v>1</v>
      </c>
      <c r="G291" t="s">
        <v>0</v>
      </c>
      <c r="H291">
        <v>3</v>
      </c>
      <c r="I291">
        <v>4</v>
      </c>
      <c r="J291">
        <v>7</v>
      </c>
    </row>
    <row r="292" spans="1:10" x14ac:dyDescent="0.15">
      <c r="A292" t="s">
        <v>346</v>
      </c>
      <c r="B292" t="s">
        <v>5</v>
      </c>
      <c r="C292" t="s">
        <v>83</v>
      </c>
      <c r="D292" t="s">
        <v>827</v>
      </c>
      <c r="E292" t="s">
        <v>2</v>
      </c>
      <c r="F292" t="s">
        <v>1</v>
      </c>
      <c r="G292" t="s">
        <v>0</v>
      </c>
      <c r="H292">
        <v>4</v>
      </c>
      <c r="I292">
        <v>9</v>
      </c>
      <c r="J292">
        <v>13</v>
      </c>
    </row>
    <row r="293" spans="1:10" x14ac:dyDescent="0.15">
      <c r="A293" t="s">
        <v>345</v>
      </c>
      <c r="B293" t="s">
        <v>5</v>
      </c>
      <c r="C293" t="s">
        <v>83</v>
      </c>
      <c r="D293" t="s">
        <v>847</v>
      </c>
      <c r="E293" t="s">
        <v>2</v>
      </c>
      <c r="F293" t="s">
        <v>1</v>
      </c>
      <c r="G293" t="s">
        <v>0</v>
      </c>
      <c r="H293">
        <v>32</v>
      </c>
      <c r="I293">
        <v>28</v>
      </c>
      <c r="J293">
        <v>60</v>
      </c>
    </row>
    <row r="294" spans="1:10" x14ac:dyDescent="0.15">
      <c r="A294" t="s">
        <v>344</v>
      </c>
      <c r="B294" t="s">
        <v>5</v>
      </c>
      <c r="C294" t="s">
        <v>866</v>
      </c>
      <c r="D294" t="s">
        <v>832</v>
      </c>
      <c r="E294" t="s">
        <v>2</v>
      </c>
      <c r="F294" t="s">
        <v>1</v>
      </c>
      <c r="G294" t="s">
        <v>0</v>
      </c>
      <c r="H294">
        <v>25</v>
      </c>
      <c r="I294">
        <v>37</v>
      </c>
      <c r="J294">
        <v>62</v>
      </c>
    </row>
    <row r="295" spans="1:10" x14ac:dyDescent="0.15">
      <c r="A295" t="s">
        <v>342</v>
      </c>
      <c r="B295" t="s">
        <v>5</v>
      </c>
      <c r="C295" t="s">
        <v>7</v>
      </c>
      <c r="D295" t="s">
        <v>829</v>
      </c>
      <c r="E295" t="s">
        <v>2</v>
      </c>
      <c r="F295" t="s">
        <v>1</v>
      </c>
      <c r="G295" t="s">
        <v>0</v>
      </c>
      <c r="H295">
        <v>12</v>
      </c>
      <c r="I295">
        <v>26</v>
      </c>
      <c r="J295">
        <v>38</v>
      </c>
    </row>
    <row r="296" spans="1:10" x14ac:dyDescent="0.15">
      <c r="A296" t="s">
        <v>341</v>
      </c>
      <c r="B296" t="s">
        <v>5</v>
      </c>
      <c r="C296" t="s">
        <v>340</v>
      </c>
      <c r="D296" t="s">
        <v>830</v>
      </c>
      <c r="E296" t="s">
        <v>2</v>
      </c>
      <c r="F296" t="s">
        <v>1</v>
      </c>
      <c r="G296" t="s">
        <v>0</v>
      </c>
      <c r="H296">
        <v>13</v>
      </c>
      <c r="I296">
        <v>26</v>
      </c>
      <c r="J296">
        <v>39</v>
      </c>
    </row>
    <row r="297" spans="1:10" x14ac:dyDescent="0.15">
      <c r="A297" t="s">
        <v>339</v>
      </c>
      <c r="B297" t="s">
        <v>5</v>
      </c>
      <c r="C297" t="s">
        <v>83</v>
      </c>
      <c r="D297" t="s">
        <v>827</v>
      </c>
      <c r="E297" t="s">
        <v>2</v>
      </c>
      <c r="F297" t="s">
        <v>1</v>
      </c>
      <c r="G297" t="s">
        <v>0</v>
      </c>
      <c r="H297">
        <v>36</v>
      </c>
      <c r="I297">
        <v>34</v>
      </c>
      <c r="J297">
        <v>70</v>
      </c>
    </row>
    <row r="298" spans="1:10" x14ac:dyDescent="0.15">
      <c r="A298" t="s">
        <v>337</v>
      </c>
      <c r="B298" t="s">
        <v>5</v>
      </c>
      <c r="C298" t="s">
        <v>83</v>
      </c>
      <c r="D298" t="s">
        <v>837</v>
      </c>
      <c r="E298" t="s">
        <v>2</v>
      </c>
      <c r="F298" t="s">
        <v>1</v>
      </c>
      <c r="G298" t="s">
        <v>0</v>
      </c>
      <c r="H298">
        <v>18</v>
      </c>
      <c r="I298">
        <v>14</v>
      </c>
      <c r="J298">
        <v>32</v>
      </c>
    </row>
    <row r="299" spans="1:10" x14ac:dyDescent="0.15">
      <c r="A299" t="s">
        <v>336</v>
      </c>
      <c r="B299" t="s">
        <v>5</v>
      </c>
      <c r="C299" t="s">
        <v>83</v>
      </c>
      <c r="D299" t="s">
        <v>837</v>
      </c>
      <c r="E299" t="s">
        <v>2</v>
      </c>
      <c r="F299" t="s">
        <v>1</v>
      </c>
      <c r="G299" t="s">
        <v>0</v>
      </c>
      <c r="H299">
        <v>6</v>
      </c>
      <c r="I299">
        <v>6</v>
      </c>
      <c r="J299">
        <v>12</v>
      </c>
    </row>
    <row r="300" spans="1:10" x14ac:dyDescent="0.15">
      <c r="A300" t="s">
        <v>335</v>
      </c>
      <c r="B300" t="s">
        <v>5</v>
      </c>
      <c r="C300" t="s">
        <v>83</v>
      </c>
      <c r="D300" t="s">
        <v>847</v>
      </c>
      <c r="E300" t="s">
        <v>2</v>
      </c>
      <c r="F300" t="s">
        <v>1</v>
      </c>
      <c r="G300" t="s">
        <v>0</v>
      </c>
      <c r="H300">
        <v>13</v>
      </c>
      <c r="I300">
        <v>17</v>
      </c>
      <c r="J300">
        <v>30</v>
      </c>
    </row>
    <row r="301" spans="1:10" x14ac:dyDescent="0.15">
      <c r="A301" t="s">
        <v>334</v>
      </c>
      <c r="B301" t="s">
        <v>5</v>
      </c>
      <c r="C301" t="s">
        <v>865</v>
      </c>
      <c r="D301" t="s">
        <v>842</v>
      </c>
      <c r="E301" t="s">
        <v>2</v>
      </c>
      <c r="F301" t="s">
        <v>1</v>
      </c>
      <c r="G301" t="s">
        <v>0</v>
      </c>
      <c r="H301">
        <v>10</v>
      </c>
      <c r="I301">
        <v>15</v>
      </c>
      <c r="J301">
        <v>25</v>
      </c>
    </row>
    <row r="302" spans="1:10" x14ac:dyDescent="0.15">
      <c r="A302" t="s">
        <v>332</v>
      </c>
      <c r="B302" t="s">
        <v>5</v>
      </c>
      <c r="C302" t="s">
        <v>167</v>
      </c>
      <c r="D302" t="s">
        <v>850</v>
      </c>
      <c r="E302" t="s">
        <v>2</v>
      </c>
      <c r="F302" t="s">
        <v>1</v>
      </c>
      <c r="G302" t="s">
        <v>0</v>
      </c>
      <c r="H302">
        <v>8</v>
      </c>
      <c r="I302">
        <v>7</v>
      </c>
      <c r="J302">
        <v>15</v>
      </c>
    </row>
    <row r="303" spans="1:10" x14ac:dyDescent="0.15">
      <c r="A303" t="s">
        <v>331</v>
      </c>
      <c r="B303" t="s">
        <v>5</v>
      </c>
      <c r="C303" t="s">
        <v>83</v>
      </c>
      <c r="D303" t="s">
        <v>831</v>
      </c>
      <c r="E303" t="s">
        <v>2</v>
      </c>
      <c r="F303" t="s">
        <v>1</v>
      </c>
      <c r="G303" t="s">
        <v>0</v>
      </c>
      <c r="H303">
        <v>7</v>
      </c>
      <c r="I303">
        <v>11</v>
      </c>
      <c r="J303">
        <v>18</v>
      </c>
    </row>
    <row r="304" spans="1:10" x14ac:dyDescent="0.15">
      <c r="A304" t="s">
        <v>330</v>
      </c>
      <c r="B304" t="s">
        <v>5</v>
      </c>
      <c r="C304" t="s">
        <v>83</v>
      </c>
      <c r="D304" t="s">
        <v>827</v>
      </c>
      <c r="E304" t="s">
        <v>2</v>
      </c>
      <c r="F304" t="s">
        <v>1</v>
      </c>
      <c r="G304" t="s">
        <v>0</v>
      </c>
      <c r="H304">
        <v>7</v>
      </c>
      <c r="I304">
        <v>5</v>
      </c>
      <c r="J304">
        <v>12</v>
      </c>
    </row>
    <row r="305" spans="1:10" x14ac:dyDescent="0.15">
      <c r="A305" t="s">
        <v>329</v>
      </c>
      <c r="B305" t="s">
        <v>5</v>
      </c>
      <c r="C305" t="s">
        <v>134</v>
      </c>
      <c r="D305" t="s">
        <v>842</v>
      </c>
      <c r="E305" t="s">
        <v>2</v>
      </c>
      <c r="F305" t="s">
        <v>1</v>
      </c>
      <c r="G305" t="s">
        <v>0</v>
      </c>
      <c r="H305">
        <v>22</v>
      </c>
      <c r="I305">
        <v>19</v>
      </c>
      <c r="J305">
        <v>41</v>
      </c>
    </row>
    <row r="306" spans="1:10" x14ac:dyDescent="0.15">
      <c r="A306" t="s">
        <v>328</v>
      </c>
      <c r="B306" t="s">
        <v>5</v>
      </c>
      <c r="C306" t="s">
        <v>327</v>
      </c>
      <c r="D306" t="s">
        <v>825</v>
      </c>
      <c r="E306" t="s">
        <v>2</v>
      </c>
      <c r="F306" t="s">
        <v>1</v>
      </c>
      <c r="G306" t="s">
        <v>0</v>
      </c>
      <c r="H306">
        <v>19</v>
      </c>
      <c r="I306">
        <v>10</v>
      </c>
      <c r="J306">
        <v>29</v>
      </c>
    </row>
    <row r="307" spans="1:10" x14ac:dyDescent="0.15">
      <c r="A307" t="s">
        <v>326</v>
      </c>
      <c r="B307" t="s">
        <v>5</v>
      </c>
      <c r="C307" t="s">
        <v>98</v>
      </c>
      <c r="D307" t="s">
        <v>840</v>
      </c>
      <c r="E307" t="s">
        <v>2</v>
      </c>
      <c r="F307" t="s">
        <v>1</v>
      </c>
      <c r="G307" t="s">
        <v>0</v>
      </c>
      <c r="H307">
        <v>140</v>
      </c>
      <c r="I307">
        <v>151</v>
      </c>
      <c r="J307">
        <v>291</v>
      </c>
    </row>
    <row r="308" spans="1:10" x14ac:dyDescent="0.15">
      <c r="A308" t="s">
        <v>325</v>
      </c>
      <c r="B308" t="s">
        <v>5</v>
      </c>
      <c r="C308" t="s">
        <v>83</v>
      </c>
      <c r="D308" t="s">
        <v>851</v>
      </c>
      <c r="E308" t="s">
        <v>2</v>
      </c>
      <c r="F308" t="s">
        <v>1</v>
      </c>
      <c r="G308" t="s">
        <v>0</v>
      </c>
      <c r="H308">
        <v>6</v>
      </c>
      <c r="I308">
        <v>10</v>
      </c>
      <c r="J308">
        <v>16</v>
      </c>
    </row>
    <row r="309" spans="1:10" x14ac:dyDescent="0.15">
      <c r="A309" t="s">
        <v>324</v>
      </c>
      <c r="B309" t="s">
        <v>5</v>
      </c>
      <c r="C309" t="s">
        <v>83</v>
      </c>
      <c r="D309" t="s">
        <v>825</v>
      </c>
      <c r="E309" t="s">
        <v>2</v>
      </c>
      <c r="F309" t="s">
        <v>1</v>
      </c>
      <c r="G309" t="s">
        <v>0</v>
      </c>
      <c r="H309">
        <v>8</v>
      </c>
      <c r="I309">
        <v>9</v>
      </c>
      <c r="J309">
        <v>17</v>
      </c>
    </row>
    <row r="310" spans="1:10" x14ac:dyDescent="0.15">
      <c r="A310" t="s">
        <v>323</v>
      </c>
      <c r="B310" t="s">
        <v>5</v>
      </c>
      <c r="C310" t="s">
        <v>83</v>
      </c>
      <c r="D310" t="s">
        <v>849</v>
      </c>
      <c r="E310" t="s">
        <v>2</v>
      </c>
      <c r="F310" t="s">
        <v>1</v>
      </c>
      <c r="G310" t="s">
        <v>0</v>
      </c>
      <c r="H310">
        <v>4</v>
      </c>
      <c r="I310">
        <v>10</v>
      </c>
      <c r="J310">
        <v>14</v>
      </c>
    </row>
    <row r="311" spans="1:10" x14ac:dyDescent="0.15">
      <c r="A311" t="s">
        <v>322</v>
      </c>
      <c r="B311" t="s">
        <v>5</v>
      </c>
      <c r="C311" t="s">
        <v>83</v>
      </c>
      <c r="D311" t="s">
        <v>851</v>
      </c>
      <c r="E311" t="s">
        <v>2</v>
      </c>
      <c r="F311" t="s">
        <v>1</v>
      </c>
      <c r="G311" t="s">
        <v>0</v>
      </c>
      <c r="H311">
        <v>13</v>
      </c>
      <c r="I311">
        <v>12</v>
      </c>
      <c r="J311">
        <v>25</v>
      </c>
    </row>
    <row r="312" spans="1:10" x14ac:dyDescent="0.15">
      <c r="A312" t="s">
        <v>321</v>
      </c>
      <c r="B312" t="s">
        <v>5</v>
      </c>
      <c r="C312" t="s">
        <v>102</v>
      </c>
      <c r="D312" t="s">
        <v>851</v>
      </c>
      <c r="E312" t="s">
        <v>2</v>
      </c>
      <c r="F312" t="s">
        <v>1</v>
      </c>
      <c r="G312" t="s">
        <v>0</v>
      </c>
      <c r="H312">
        <v>10</v>
      </c>
      <c r="I312">
        <v>11</v>
      </c>
      <c r="J312">
        <v>21</v>
      </c>
    </row>
    <row r="313" spans="1:10" x14ac:dyDescent="0.15">
      <c r="A313" t="s">
        <v>320</v>
      </c>
      <c r="B313" t="s">
        <v>5</v>
      </c>
      <c r="C313" t="s">
        <v>83</v>
      </c>
      <c r="D313" t="s">
        <v>827</v>
      </c>
      <c r="E313" t="s">
        <v>2</v>
      </c>
      <c r="F313" t="s">
        <v>1</v>
      </c>
      <c r="G313" t="s">
        <v>0</v>
      </c>
      <c r="H313">
        <v>7</v>
      </c>
      <c r="I313">
        <v>7</v>
      </c>
      <c r="J313">
        <v>14</v>
      </c>
    </row>
    <row r="314" spans="1:10" x14ac:dyDescent="0.15">
      <c r="A314" t="s">
        <v>319</v>
      </c>
      <c r="B314" t="s">
        <v>5</v>
      </c>
      <c r="C314" t="s">
        <v>318</v>
      </c>
      <c r="D314" t="s">
        <v>830</v>
      </c>
      <c r="E314" t="s">
        <v>2</v>
      </c>
      <c r="F314" t="s">
        <v>1</v>
      </c>
      <c r="G314" t="s">
        <v>0</v>
      </c>
      <c r="H314">
        <v>12</v>
      </c>
      <c r="I314">
        <v>6</v>
      </c>
      <c r="J314">
        <v>18</v>
      </c>
    </row>
    <row r="315" spans="1:10" x14ac:dyDescent="0.15">
      <c r="A315" t="s">
        <v>317</v>
      </c>
      <c r="B315" t="s">
        <v>5</v>
      </c>
      <c r="C315" t="s">
        <v>7</v>
      </c>
      <c r="D315" t="s">
        <v>842</v>
      </c>
      <c r="E315" t="s">
        <v>2</v>
      </c>
      <c r="F315" t="s">
        <v>1</v>
      </c>
      <c r="G315" t="s">
        <v>0</v>
      </c>
      <c r="H315">
        <v>48</v>
      </c>
      <c r="I315">
        <v>30</v>
      </c>
      <c r="J315">
        <v>78</v>
      </c>
    </row>
    <row r="316" spans="1:10" x14ac:dyDescent="0.15">
      <c r="A316" t="s">
        <v>316</v>
      </c>
      <c r="B316" t="s">
        <v>5</v>
      </c>
      <c r="C316" t="s">
        <v>864</v>
      </c>
      <c r="D316" t="s">
        <v>842</v>
      </c>
      <c r="E316" t="s">
        <v>2</v>
      </c>
      <c r="F316" t="s">
        <v>1</v>
      </c>
      <c r="G316" t="s">
        <v>0</v>
      </c>
      <c r="H316">
        <v>43</v>
      </c>
      <c r="I316">
        <v>38</v>
      </c>
      <c r="J316">
        <v>81</v>
      </c>
    </row>
    <row r="317" spans="1:10" x14ac:dyDescent="0.15">
      <c r="A317" t="s">
        <v>314</v>
      </c>
      <c r="B317" t="s">
        <v>5</v>
      </c>
      <c r="C317" t="s">
        <v>83</v>
      </c>
      <c r="D317" t="s">
        <v>824</v>
      </c>
      <c r="E317" t="s">
        <v>2</v>
      </c>
      <c r="F317" t="s">
        <v>1</v>
      </c>
      <c r="G317" t="s">
        <v>0</v>
      </c>
      <c r="H317">
        <v>12</v>
      </c>
      <c r="I317">
        <v>6</v>
      </c>
      <c r="J317">
        <v>18</v>
      </c>
    </row>
    <row r="318" spans="1:10" x14ac:dyDescent="0.15">
      <c r="A318" t="s">
        <v>313</v>
      </c>
      <c r="B318" t="s">
        <v>5</v>
      </c>
      <c r="C318" t="s">
        <v>83</v>
      </c>
      <c r="D318" t="s">
        <v>827</v>
      </c>
      <c r="E318" t="s">
        <v>2</v>
      </c>
      <c r="F318" t="s">
        <v>1</v>
      </c>
      <c r="G318" t="s">
        <v>0</v>
      </c>
      <c r="H318">
        <v>13</v>
      </c>
      <c r="I318">
        <v>12</v>
      </c>
      <c r="J318">
        <v>25</v>
      </c>
    </row>
    <row r="319" spans="1:10" x14ac:dyDescent="0.15">
      <c r="A319" t="s">
        <v>312</v>
      </c>
      <c r="B319" t="s">
        <v>5</v>
      </c>
      <c r="C319" t="s">
        <v>83</v>
      </c>
      <c r="D319" t="s">
        <v>847</v>
      </c>
      <c r="E319" t="s">
        <v>2</v>
      </c>
      <c r="F319" t="s">
        <v>1</v>
      </c>
      <c r="G319" t="s">
        <v>0</v>
      </c>
      <c r="H319">
        <v>25</v>
      </c>
      <c r="I319">
        <v>34</v>
      </c>
      <c r="J319">
        <v>59</v>
      </c>
    </row>
    <row r="320" spans="1:10" x14ac:dyDescent="0.15">
      <c r="A320" t="s">
        <v>311</v>
      </c>
      <c r="B320" t="s">
        <v>5</v>
      </c>
      <c r="C320" t="s">
        <v>176</v>
      </c>
      <c r="D320" t="s">
        <v>863</v>
      </c>
      <c r="E320" t="s">
        <v>2</v>
      </c>
      <c r="F320" t="s">
        <v>1</v>
      </c>
      <c r="G320" t="s">
        <v>0</v>
      </c>
      <c r="H320">
        <v>30</v>
      </c>
      <c r="I320">
        <v>45</v>
      </c>
      <c r="J320">
        <v>75</v>
      </c>
    </row>
    <row r="321" spans="1:10" x14ac:dyDescent="0.15">
      <c r="A321" t="s">
        <v>310</v>
      </c>
      <c r="B321" t="s">
        <v>5</v>
      </c>
      <c r="C321" t="s">
        <v>862</v>
      </c>
      <c r="D321" t="s">
        <v>849</v>
      </c>
      <c r="E321" t="s">
        <v>2</v>
      </c>
      <c r="F321" t="s">
        <v>1</v>
      </c>
      <c r="G321" t="s">
        <v>0</v>
      </c>
      <c r="H321">
        <v>11</v>
      </c>
      <c r="I321">
        <v>8</v>
      </c>
      <c r="J321">
        <v>19</v>
      </c>
    </row>
    <row r="322" spans="1:10" x14ac:dyDescent="0.15">
      <c r="A322" t="s">
        <v>308</v>
      </c>
      <c r="B322" t="s">
        <v>5</v>
      </c>
      <c r="C322" t="s">
        <v>83</v>
      </c>
      <c r="D322" t="s">
        <v>837</v>
      </c>
      <c r="E322" t="s">
        <v>2</v>
      </c>
      <c r="F322" t="s">
        <v>1</v>
      </c>
      <c r="G322" t="s">
        <v>0</v>
      </c>
      <c r="H322">
        <v>6</v>
      </c>
      <c r="I322">
        <v>20</v>
      </c>
      <c r="J322">
        <v>26</v>
      </c>
    </row>
    <row r="323" spans="1:10" x14ac:dyDescent="0.15">
      <c r="A323" t="s">
        <v>307</v>
      </c>
      <c r="B323" t="s">
        <v>5</v>
      </c>
      <c r="C323" t="s">
        <v>83</v>
      </c>
      <c r="D323" t="s">
        <v>847</v>
      </c>
      <c r="E323" t="s">
        <v>2</v>
      </c>
      <c r="F323" t="s">
        <v>1</v>
      </c>
      <c r="G323" t="s">
        <v>0</v>
      </c>
      <c r="H323">
        <v>17</v>
      </c>
      <c r="I323">
        <v>15</v>
      </c>
      <c r="J323">
        <v>32</v>
      </c>
    </row>
    <row r="324" spans="1:10" x14ac:dyDescent="0.15">
      <c r="A324" t="s">
        <v>306</v>
      </c>
      <c r="B324" t="s">
        <v>5</v>
      </c>
      <c r="C324" t="s">
        <v>83</v>
      </c>
      <c r="D324" t="s">
        <v>847</v>
      </c>
      <c r="E324" t="s">
        <v>2</v>
      </c>
      <c r="F324" t="s">
        <v>1</v>
      </c>
      <c r="G324" t="s">
        <v>0</v>
      </c>
      <c r="H324">
        <v>17</v>
      </c>
      <c r="I324">
        <v>17</v>
      </c>
      <c r="J324">
        <v>34</v>
      </c>
    </row>
    <row r="325" spans="1:10" x14ac:dyDescent="0.15">
      <c r="A325" t="s">
        <v>305</v>
      </c>
      <c r="B325" t="s">
        <v>5</v>
      </c>
      <c r="C325" t="s">
        <v>861</v>
      </c>
      <c r="D325" t="s">
        <v>842</v>
      </c>
      <c r="E325" t="s">
        <v>2</v>
      </c>
      <c r="F325" t="s">
        <v>1</v>
      </c>
      <c r="G325" t="s">
        <v>0</v>
      </c>
      <c r="H325">
        <v>9</v>
      </c>
      <c r="I325">
        <v>15</v>
      </c>
      <c r="J325">
        <v>24</v>
      </c>
    </row>
    <row r="326" spans="1:10" x14ac:dyDescent="0.15">
      <c r="A326" t="s">
        <v>304</v>
      </c>
      <c r="B326" t="s">
        <v>5</v>
      </c>
      <c r="C326" t="s">
        <v>303</v>
      </c>
      <c r="D326" t="s">
        <v>849</v>
      </c>
      <c r="E326" t="s">
        <v>2</v>
      </c>
      <c r="F326" t="s">
        <v>1</v>
      </c>
      <c r="G326" t="s">
        <v>0</v>
      </c>
      <c r="H326">
        <v>29</v>
      </c>
      <c r="I326">
        <v>22</v>
      </c>
      <c r="J326">
        <v>51</v>
      </c>
    </row>
    <row r="327" spans="1:10" x14ac:dyDescent="0.15">
      <c r="A327" t="s">
        <v>302</v>
      </c>
      <c r="B327" t="s">
        <v>5</v>
      </c>
      <c r="C327" t="s">
        <v>83</v>
      </c>
      <c r="D327" t="s">
        <v>837</v>
      </c>
      <c r="E327" t="s">
        <v>2</v>
      </c>
      <c r="F327" t="s">
        <v>1</v>
      </c>
      <c r="G327" t="s">
        <v>0</v>
      </c>
      <c r="H327">
        <v>8</v>
      </c>
      <c r="I327">
        <v>5</v>
      </c>
      <c r="J327">
        <v>13</v>
      </c>
    </row>
    <row r="328" spans="1:10" x14ac:dyDescent="0.15">
      <c r="A328" t="s">
        <v>301</v>
      </c>
      <c r="B328" t="s">
        <v>5</v>
      </c>
      <c r="C328" t="s">
        <v>300</v>
      </c>
      <c r="D328" t="s">
        <v>830</v>
      </c>
      <c r="E328" t="s">
        <v>2</v>
      </c>
      <c r="F328" t="s">
        <v>1</v>
      </c>
      <c r="G328" t="s">
        <v>0</v>
      </c>
      <c r="H328">
        <v>36</v>
      </c>
      <c r="I328">
        <v>22</v>
      </c>
      <c r="J328">
        <v>58</v>
      </c>
    </row>
    <row r="329" spans="1:10" x14ac:dyDescent="0.15">
      <c r="A329" t="s">
        <v>299</v>
      </c>
      <c r="B329" t="s">
        <v>5</v>
      </c>
      <c r="C329" t="s">
        <v>83</v>
      </c>
      <c r="D329" t="s">
        <v>827</v>
      </c>
      <c r="E329" t="s">
        <v>2</v>
      </c>
      <c r="F329" t="s">
        <v>1</v>
      </c>
      <c r="G329" t="s">
        <v>0</v>
      </c>
      <c r="H329">
        <v>27</v>
      </c>
      <c r="I329">
        <v>23</v>
      </c>
      <c r="J329">
        <v>50</v>
      </c>
    </row>
    <row r="330" spans="1:10" x14ac:dyDescent="0.15">
      <c r="A330" t="s">
        <v>298</v>
      </c>
      <c r="B330" t="s">
        <v>5</v>
      </c>
      <c r="C330" t="s">
        <v>83</v>
      </c>
      <c r="D330" t="s">
        <v>827</v>
      </c>
      <c r="E330" t="s">
        <v>2</v>
      </c>
      <c r="F330" t="s">
        <v>1</v>
      </c>
      <c r="G330" t="s">
        <v>0</v>
      </c>
      <c r="H330">
        <v>6</v>
      </c>
      <c r="I330">
        <v>7</v>
      </c>
      <c r="J330">
        <v>13</v>
      </c>
    </row>
    <row r="331" spans="1:10" x14ac:dyDescent="0.15">
      <c r="A331" t="s">
        <v>296</v>
      </c>
      <c r="B331" t="s">
        <v>5</v>
      </c>
      <c r="C331" t="s">
        <v>32</v>
      </c>
      <c r="D331" t="s">
        <v>830</v>
      </c>
      <c r="E331" t="s">
        <v>2</v>
      </c>
      <c r="F331" t="s">
        <v>1</v>
      </c>
      <c r="G331" t="s">
        <v>0</v>
      </c>
      <c r="H331">
        <v>10</v>
      </c>
      <c r="I331">
        <v>7</v>
      </c>
      <c r="J331">
        <v>17</v>
      </c>
    </row>
    <row r="332" spans="1:10" x14ac:dyDescent="0.15">
      <c r="A332" t="s">
        <v>295</v>
      </c>
      <c r="B332" t="s">
        <v>5</v>
      </c>
      <c r="C332" t="s">
        <v>83</v>
      </c>
      <c r="D332" t="s">
        <v>829</v>
      </c>
      <c r="E332" t="s">
        <v>2</v>
      </c>
      <c r="F332" t="s">
        <v>1</v>
      </c>
      <c r="G332" t="s">
        <v>0</v>
      </c>
      <c r="H332">
        <v>15</v>
      </c>
      <c r="I332">
        <v>15</v>
      </c>
      <c r="J332">
        <v>30</v>
      </c>
    </row>
    <row r="333" spans="1:10" x14ac:dyDescent="0.15">
      <c r="A333" t="s">
        <v>294</v>
      </c>
      <c r="B333" t="s">
        <v>5</v>
      </c>
      <c r="C333" t="s">
        <v>293</v>
      </c>
      <c r="D333" t="s">
        <v>833</v>
      </c>
      <c r="E333" t="s">
        <v>2</v>
      </c>
      <c r="F333" t="s">
        <v>1</v>
      </c>
      <c r="G333" t="s">
        <v>0</v>
      </c>
      <c r="H333">
        <v>13</v>
      </c>
      <c r="I333">
        <v>10</v>
      </c>
      <c r="J333">
        <v>23</v>
      </c>
    </row>
    <row r="334" spans="1:10" x14ac:dyDescent="0.15">
      <c r="A334" t="s">
        <v>292</v>
      </c>
      <c r="B334" t="s">
        <v>5</v>
      </c>
      <c r="C334" t="s">
        <v>83</v>
      </c>
      <c r="D334" t="s">
        <v>852</v>
      </c>
      <c r="E334" t="s">
        <v>2</v>
      </c>
      <c r="F334" t="s">
        <v>1</v>
      </c>
      <c r="G334" t="s">
        <v>0</v>
      </c>
      <c r="H334">
        <v>115</v>
      </c>
      <c r="I334">
        <v>122</v>
      </c>
      <c r="J334">
        <v>237</v>
      </c>
    </row>
    <row r="335" spans="1:10" x14ac:dyDescent="0.15">
      <c r="A335" t="s">
        <v>291</v>
      </c>
      <c r="B335" t="s">
        <v>5</v>
      </c>
      <c r="C335" t="s">
        <v>290</v>
      </c>
      <c r="D335" t="s">
        <v>842</v>
      </c>
      <c r="E335" t="s">
        <v>2</v>
      </c>
      <c r="F335" t="s">
        <v>1</v>
      </c>
      <c r="G335" t="s">
        <v>0</v>
      </c>
      <c r="H335">
        <v>18</v>
      </c>
      <c r="I335">
        <v>22</v>
      </c>
      <c r="J335">
        <v>40</v>
      </c>
    </row>
    <row r="336" spans="1:10" x14ac:dyDescent="0.15">
      <c r="A336" t="s">
        <v>289</v>
      </c>
      <c r="B336" t="s">
        <v>5</v>
      </c>
      <c r="C336" t="s">
        <v>83</v>
      </c>
      <c r="D336" t="s">
        <v>827</v>
      </c>
      <c r="E336" t="s">
        <v>2</v>
      </c>
      <c r="F336" t="s">
        <v>1</v>
      </c>
      <c r="G336" t="s">
        <v>0</v>
      </c>
      <c r="H336">
        <v>13</v>
      </c>
      <c r="I336">
        <v>16</v>
      </c>
      <c r="J336">
        <v>29</v>
      </c>
    </row>
    <row r="337" spans="1:10" x14ac:dyDescent="0.15">
      <c r="A337" t="s">
        <v>288</v>
      </c>
      <c r="B337" t="s">
        <v>5</v>
      </c>
      <c r="C337" t="s">
        <v>83</v>
      </c>
      <c r="D337" t="s">
        <v>827</v>
      </c>
      <c r="E337" t="s">
        <v>2</v>
      </c>
      <c r="F337" t="s">
        <v>1</v>
      </c>
      <c r="G337" t="s">
        <v>0</v>
      </c>
      <c r="H337">
        <v>7</v>
      </c>
      <c r="I337">
        <v>8</v>
      </c>
      <c r="J337">
        <v>15</v>
      </c>
    </row>
    <row r="338" spans="1:10" x14ac:dyDescent="0.15">
      <c r="A338" t="s">
        <v>286</v>
      </c>
      <c r="B338" t="s">
        <v>5</v>
      </c>
      <c r="C338" t="s">
        <v>201</v>
      </c>
      <c r="D338" t="s">
        <v>832</v>
      </c>
      <c r="E338" t="s">
        <v>2</v>
      </c>
      <c r="F338" t="s">
        <v>1</v>
      </c>
      <c r="G338" t="s">
        <v>0</v>
      </c>
      <c r="H338">
        <v>12</v>
      </c>
      <c r="I338">
        <v>18</v>
      </c>
      <c r="J338">
        <v>30</v>
      </c>
    </row>
    <row r="339" spans="1:10" x14ac:dyDescent="0.15">
      <c r="A339" t="s">
        <v>285</v>
      </c>
      <c r="B339" t="s">
        <v>5</v>
      </c>
      <c r="C339" t="s">
        <v>83</v>
      </c>
      <c r="D339" t="s">
        <v>851</v>
      </c>
      <c r="E339" t="s">
        <v>2</v>
      </c>
      <c r="F339" t="s">
        <v>1</v>
      </c>
      <c r="G339" t="s">
        <v>0</v>
      </c>
      <c r="H339">
        <v>14</v>
      </c>
      <c r="I339">
        <v>8</v>
      </c>
      <c r="J339">
        <v>22</v>
      </c>
    </row>
    <row r="340" spans="1:10" x14ac:dyDescent="0.15">
      <c r="A340" t="s">
        <v>284</v>
      </c>
      <c r="B340" t="s">
        <v>5</v>
      </c>
      <c r="C340" t="s">
        <v>83</v>
      </c>
      <c r="D340" t="s">
        <v>837</v>
      </c>
      <c r="E340" t="s">
        <v>2</v>
      </c>
      <c r="F340" t="s">
        <v>1</v>
      </c>
      <c r="G340" t="s">
        <v>0</v>
      </c>
      <c r="H340">
        <v>25</v>
      </c>
      <c r="I340">
        <v>26</v>
      </c>
      <c r="J340">
        <v>51</v>
      </c>
    </row>
    <row r="341" spans="1:10" x14ac:dyDescent="0.15">
      <c r="A341" t="s">
        <v>283</v>
      </c>
      <c r="B341" t="s">
        <v>5</v>
      </c>
      <c r="C341" t="s">
        <v>83</v>
      </c>
      <c r="D341" t="s">
        <v>847</v>
      </c>
      <c r="E341" t="s">
        <v>2</v>
      </c>
      <c r="F341" t="s">
        <v>1</v>
      </c>
      <c r="G341" t="s">
        <v>0</v>
      </c>
      <c r="H341">
        <v>23</v>
      </c>
      <c r="I341">
        <v>29</v>
      </c>
      <c r="J341">
        <v>52</v>
      </c>
    </row>
    <row r="342" spans="1:10" x14ac:dyDescent="0.15">
      <c r="A342" t="s">
        <v>282</v>
      </c>
      <c r="B342" t="s">
        <v>5</v>
      </c>
      <c r="C342" t="s">
        <v>83</v>
      </c>
      <c r="D342" t="s">
        <v>827</v>
      </c>
      <c r="E342" t="s">
        <v>2</v>
      </c>
      <c r="F342" t="s">
        <v>1</v>
      </c>
      <c r="G342" t="s">
        <v>0</v>
      </c>
      <c r="H342">
        <v>7</v>
      </c>
      <c r="I342">
        <v>11</v>
      </c>
      <c r="J342">
        <v>18</v>
      </c>
    </row>
    <row r="343" spans="1:10" x14ac:dyDescent="0.15">
      <c r="A343" t="s">
        <v>281</v>
      </c>
      <c r="B343" t="s">
        <v>5</v>
      </c>
      <c r="C343" t="s">
        <v>83</v>
      </c>
      <c r="D343" t="s">
        <v>847</v>
      </c>
      <c r="E343" t="s">
        <v>2</v>
      </c>
      <c r="F343" t="s">
        <v>1</v>
      </c>
      <c r="G343" t="s">
        <v>0</v>
      </c>
      <c r="H343">
        <v>19</v>
      </c>
      <c r="I343">
        <v>13</v>
      </c>
      <c r="J343">
        <v>32</v>
      </c>
    </row>
    <row r="344" spans="1:10" x14ac:dyDescent="0.15">
      <c r="A344" t="s">
        <v>280</v>
      </c>
      <c r="B344" t="s">
        <v>5</v>
      </c>
      <c r="C344" t="s">
        <v>83</v>
      </c>
      <c r="D344" t="s">
        <v>827</v>
      </c>
      <c r="E344" t="s">
        <v>2</v>
      </c>
      <c r="F344" t="s">
        <v>1</v>
      </c>
      <c r="G344" t="s">
        <v>0</v>
      </c>
      <c r="H344">
        <v>6</v>
      </c>
      <c r="I344">
        <v>4</v>
      </c>
      <c r="J344">
        <v>10</v>
      </c>
    </row>
    <row r="345" spans="1:10" x14ac:dyDescent="0.15">
      <c r="A345" t="s">
        <v>279</v>
      </c>
      <c r="B345" t="s">
        <v>5</v>
      </c>
      <c r="C345" t="s">
        <v>83</v>
      </c>
      <c r="D345" t="s">
        <v>852</v>
      </c>
      <c r="E345" t="s">
        <v>2</v>
      </c>
      <c r="F345" t="s">
        <v>1</v>
      </c>
      <c r="G345" t="s">
        <v>0</v>
      </c>
      <c r="H345">
        <v>103</v>
      </c>
      <c r="I345">
        <v>79</v>
      </c>
      <c r="J345">
        <v>182</v>
      </c>
    </row>
    <row r="346" spans="1:10" x14ac:dyDescent="0.15">
      <c r="A346" t="s">
        <v>278</v>
      </c>
      <c r="B346" t="s">
        <v>5</v>
      </c>
      <c r="C346" t="s">
        <v>83</v>
      </c>
      <c r="D346" t="s">
        <v>842</v>
      </c>
      <c r="E346" t="s">
        <v>2</v>
      </c>
      <c r="F346" t="s">
        <v>1</v>
      </c>
      <c r="G346" t="s">
        <v>0</v>
      </c>
      <c r="H346">
        <v>5</v>
      </c>
      <c r="I346">
        <v>1</v>
      </c>
      <c r="J346">
        <v>6</v>
      </c>
    </row>
    <row r="347" spans="1:10" x14ac:dyDescent="0.15">
      <c r="A347" t="s">
        <v>277</v>
      </c>
      <c r="B347" t="s">
        <v>5</v>
      </c>
      <c r="C347" t="s">
        <v>4</v>
      </c>
      <c r="D347" t="s">
        <v>830</v>
      </c>
      <c r="E347" t="s">
        <v>2</v>
      </c>
      <c r="F347" t="s">
        <v>1</v>
      </c>
      <c r="G347" t="s">
        <v>0</v>
      </c>
      <c r="H347">
        <v>24</v>
      </c>
      <c r="I347">
        <v>36</v>
      </c>
      <c r="J347">
        <v>60</v>
      </c>
    </row>
    <row r="348" spans="1:10" x14ac:dyDescent="0.15">
      <c r="A348" t="s">
        <v>276</v>
      </c>
      <c r="B348" t="s">
        <v>5</v>
      </c>
      <c r="C348" t="s">
        <v>83</v>
      </c>
      <c r="D348" t="s">
        <v>827</v>
      </c>
      <c r="E348" t="s">
        <v>2</v>
      </c>
      <c r="F348" t="s">
        <v>1</v>
      </c>
      <c r="G348" t="s">
        <v>0</v>
      </c>
      <c r="H348">
        <v>7</v>
      </c>
      <c r="I348">
        <v>10</v>
      </c>
      <c r="J348">
        <v>17</v>
      </c>
    </row>
    <row r="349" spans="1:10" x14ac:dyDescent="0.15">
      <c r="A349" t="s">
        <v>275</v>
      </c>
      <c r="B349" t="s">
        <v>5</v>
      </c>
      <c r="C349" t="s">
        <v>83</v>
      </c>
      <c r="D349" t="s">
        <v>832</v>
      </c>
      <c r="E349" t="s">
        <v>2</v>
      </c>
      <c r="F349" t="s">
        <v>1</v>
      </c>
      <c r="G349" t="s">
        <v>0</v>
      </c>
      <c r="H349">
        <v>10</v>
      </c>
      <c r="I349">
        <v>5</v>
      </c>
      <c r="J349">
        <v>15</v>
      </c>
    </row>
    <row r="350" spans="1:10" x14ac:dyDescent="0.15">
      <c r="A350" t="s">
        <v>274</v>
      </c>
      <c r="B350" t="s">
        <v>5</v>
      </c>
      <c r="C350" t="s">
        <v>83</v>
      </c>
      <c r="D350" t="s">
        <v>837</v>
      </c>
      <c r="E350" t="s">
        <v>2</v>
      </c>
      <c r="F350" t="s">
        <v>1</v>
      </c>
      <c r="G350" t="s">
        <v>0</v>
      </c>
      <c r="H350">
        <v>11</v>
      </c>
      <c r="I350">
        <v>20</v>
      </c>
      <c r="J350">
        <v>31</v>
      </c>
    </row>
    <row r="351" spans="1:10" x14ac:dyDescent="0.15">
      <c r="A351" t="s">
        <v>273</v>
      </c>
      <c r="B351" t="s">
        <v>5</v>
      </c>
      <c r="C351" t="s">
        <v>83</v>
      </c>
      <c r="D351" t="s">
        <v>842</v>
      </c>
      <c r="E351" t="s">
        <v>2</v>
      </c>
      <c r="F351" t="s">
        <v>1</v>
      </c>
      <c r="G351" t="s">
        <v>0</v>
      </c>
      <c r="H351">
        <v>31</v>
      </c>
      <c r="I351">
        <v>19</v>
      </c>
      <c r="J351">
        <v>50</v>
      </c>
    </row>
    <row r="352" spans="1:10" x14ac:dyDescent="0.15">
      <c r="A352" t="s">
        <v>272</v>
      </c>
      <c r="B352" t="s">
        <v>5</v>
      </c>
      <c r="C352" t="s">
        <v>860</v>
      </c>
      <c r="D352" t="s">
        <v>845</v>
      </c>
      <c r="E352" t="s">
        <v>2</v>
      </c>
      <c r="F352" t="s">
        <v>1</v>
      </c>
      <c r="G352" t="s">
        <v>0</v>
      </c>
      <c r="H352">
        <v>13</v>
      </c>
      <c r="I352">
        <v>12</v>
      </c>
      <c r="J352">
        <v>25</v>
      </c>
    </row>
    <row r="353" spans="1:10" x14ac:dyDescent="0.15">
      <c r="A353" t="s">
        <v>270</v>
      </c>
      <c r="B353" t="s">
        <v>5</v>
      </c>
      <c r="C353" t="s">
        <v>83</v>
      </c>
      <c r="D353" t="s">
        <v>827</v>
      </c>
      <c r="E353" t="s">
        <v>2</v>
      </c>
      <c r="F353" t="s">
        <v>1</v>
      </c>
      <c r="G353" t="s">
        <v>0</v>
      </c>
      <c r="H353">
        <v>12</v>
      </c>
      <c r="I353">
        <v>17</v>
      </c>
      <c r="J353">
        <v>29</v>
      </c>
    </row>
    <row r="354" spans="1:10" x14ac:dyDescent="0.15">
      <c r="A354" t="s">
        <v>268</v>
      </c>
      <c r="B354" t="s">
        <v>5</v>
      </c>
      <c r="C354" t="s">
        <v>83</v>
      </c>
      <c r="D354" t="s">
        <v>847</v>
      </c>
      <c r="E354" t="s">
        <v>2</v>
      </c>
      <c r="F354" t="s">
        <v>1</v>
      </c>
      <c r="G354" t="s">
        <v>0</v>
      </c>
      <c r="H354">
        <v>26</v>
      </c>
      <c r="I354">
        <v>31</v>
      </c>
      <c r="J354">
        <v>57</v>
      </c>
    </row>
    <row r="355" spans="1:10" x14ac:dyDescent="0.15">
      <c r="A355" t="s">
        <v>267</v>
      </c>
      <c r="B355" t="s">
        <v>5</v>
      </c>
      <c r="C355" t="s">
        <v>234</v>
      </c>
      <c r="D355" t="s">
        <v>842</v>
      </c>
      <c r="E355" t="s">
        <v>2</v>
      </c>
      <c r="F355" t="s">
        <v>1</v>
      </c>
      <c r="G355" t="s">
        <v>0</v>
      </c>
      <c r="H355">
        <v>34</v>
      </c>
      <c r="I355">
        <v>40</v>
      </c>
      <c r="J355">
        <v>74</v>
      </c>
    </row>
    <row r="356" spans="1:10" x14ac:dyDescent="0.15">
      <c r="A356" t="s">
        <v>266</v>
      </c>
      <c r="B356" t="s">
        <v>5</v>
      </c>
      <c r="C356" t="s">
        <v>83</v>
      </c>
      <c r="D356" t="s">
        <v>851</v>
      </c>
      <c r="E356" t="s">
        <v>2</v>
      </c>
      <c r="F356" t="s">
        <v>1</v>
      </c>
      <c r="G356" t="s">
        <v>0</v>
      </c>
      <c r="H356">
        <v>8</v>
      </c>
      <c r="I356">
        <v>12</v>
      </c>
      <c r="J356">
        <v>20</v>
      </c>
    </row>
    <row r="357" spans="1:10" x14ac:dyDescent="0.15">
      <c r="A357" t="s">
        <v>265</v>
      </c>
      <c r="B357" t="s">
        <v>5</v>
      </c>
      <c r="C357" t="s">
        <v>264</v>
      </c>
      <c r="D357" t="s">
        <v>849</v>
      </c>
      <c r="E357" t="s">
        <v>2</v>
      </c>
      <c r="F357" t="s">
        <v>1</v>
      </c>
      <c r="G357" t="s">
        <v>0</v>
      </c>
      <c r="H357">
        <v>11</v>
      </c>
      <c r="I357">
        <v>6</v>
      </c>
      <c r="J357">
        <v>17</v>
      </c>
    </row>
    <row r="358" spans="1:10" x14ac:dyDescent="0.15">
      <c r="A358" t="s">
        <v>263</v>
      </c>
      <c r="B358" t="s">
        <v>5</v>
      </c>
      <c r="C358" t="s">
        <v>262</v>
      </c>
      <c r="D358" t="s">
        <v>847</v>
      </c>
      <c r="E358" t="s">
        <v>2</v>
      </c>
      <c r="F358" t="s">
        <v>1</v>
      </c>
      <c r="G358" t="s">
        <v>0</v>
      </c>
      <c r="H358">
        <v>13</v>
      </c>
      <c r="I358">
        <v>12</v>
      </c>
      <c r="J358">
        <v>25</v>
      </c>
    </row>
    <row r="359" spans="1:10" x14ac:dyDescent="0.15">
      <c r="A359" t="s">
        <v>261</v>
      </c>
      <c r="B359" t="s">
        <v>5</v>
      </c>
      <c r="C359" t="s">
        <v>83</v>
      </c>
      <c r="D359" t="s">
        <v>837</v>
      </c>
      <c r="E359" t="s">
        <v>2</v>
      </c>
      <c r="F359" t="s">
        <v>1</v>
      </c>
      <c r="G359" t="s">
        <v>0</v>
      </c>
      <c r="H359">
        <v>25</v>
      </c>
      <c r="I359">
        <v>13</v>
      </c>
      <c r="J359">
        <v>38</v>
      </c>
    </row>
    <row r="360" spans="1:10" x14ac:dyDescent="0.15">
      <c r="A360" t="s">
        <v>260</v>
      </c>
      <c r="B360" t="s">
        <v>5</v>
      </c>
      <c r="C360" t="s">
        <v>259</v>
      </c>
      <c r="D360" t="s">
        <v>847</v>
      </c>
      <c r="E360" t="s">
        <v>2</v>
      </c>
      <c r="F360" t="s">
        <v>1</v>
      </c>
      <c r="G360" t="s">
        <v>0</v>
      </c>
      <c r="H360">
        <v>16</v>
      </c>
      <c r="I360">
        <v>26</v>
      </c>
      <c r="J360">
        <v>42</v>
      </c>
    </row>
    <row r="361" spans="1:10" x14ac:dyDescent="0.15">
      <c r="A361" t="s">
        <v>258</v>
      </c>
      <c r="B361" t="s">
        <v>5</v>
      </c>
      <c r="C361" t="s">
        <v>83</v>
      </c>
      <c r="D361" t="s">
        <v>847</v>
      </c>
      <c r="E361" t="s">
        <v>2</v>
      </c>
      <c r="F361" t="s">
        <v>1</v>
      </c>
      <c r="G361" t="s">
        <v>0</v>
      </c>
      <c r="H361">
        <v>21</v>
      </c>
      <c r="I361">
        <v>18</v>
      </c>
      <c r="J361">
        <v>39</v>
      </c>
    </row>
    <row r="362" spans="1:10" x14ac:dyDescent="0.15">
      <c r="A362" t="s">
        <v>257</v>
      </c>
      <c r="B362" t="s">
        <v>5</v>
      </c>
      <c r="C362" t="s">
        <v>859</v>
      </c>
      <c r="D362" t="s">
        <v>847</v>
      </c>
      <c r="E362" t="s">
        <v>2</v>
      </c>
      <c r="F362" t="s">
        <v>1</v>
      </c>
      <c r="G362" t="s">
        <v>0</v>
      </c>
      <c r="H362">
        <v>28</v>
      </c>
      <c r="I362">
        <v>35</v>
      </c>
      <c r="J362">
        <v>63</v>
      </c>
    </row>
    <row r="363" spans="1:10" x14ac:dyDescent="0.15">
      <c r="A363" t="s">
        <v>255</v>
      </c>
      <c r="B363" t="s">
        <v>5</v>
      </c>
      <c r="C363" t="s">
        <v>858</v>
      </c>
      <c r="D363" t="s">
        <v>842</v>
      </c>
      <c r="E363" t="s">
        <v>2</v>
      </c>
      <c r="F363" t="s">
        <v>1</v>
      </c>
      <c r="G363" t="s">
        <v>0</v>
      </c>
      <c r="H363">
        <v>24</v>
      </c>
      <c r="I363">
        <v>26</v>
      </c>
      <c r="J363">
        <v>50</v>
      </c>
    </row>
    <row r="364" spans="1:10" x14ac:dyDescent="0.15">
      <c r="A364" t="s">
        <v>253</v>
      </c>
      <c r="B364" t="s">
        <v>5</v>
      </c>
      <c r="C364" t="s">
        <v>83</v>
      </c>
      <c r="D364" t="s">
        <v>851</v>
      </c>
      <c r="E364" t="s">
        <v>2</v>
      </c>
      <c r="F364" t="s">
        <v>1</v>
      </c>
      <c r="G364" t="s">
        <v>0</v>
      </c>
      <c r="H364">
        <v>39</v>
      </c>
      <c r="I364">
        <v>31</v>
      </c>
      <c r="J364">
        <v>70</v>
      </c>
    </row>
    <row r="365" spans="1:10" x14ac:dyDescent="0.15">
      <c r="A365" t="s">
        <v>252</v>
      </c>
      <c r="B365" t="s">
        <v>5</v>
      </c>
      <c r="C365" t="s">
        <v>83</v>
      </c>
      <c r="D365" t="s">
        <v>847</v>
      </c>
      <c r="E365" t="s">
        <v>2</v>
      </c>
      <c r="F365" t="s">
        <v>1</v>
      </c>
      <c r="G365" t="s">
        <v>0</v>
      </c>
      <c r="H365">
        <v>25</v>
      </c>
      <c r="I365">
        <v>42</v>
      </c>
      <c r="J365">
        <v>67</v>
      </c>
    </row>
    <row r="366" spans="1:10" x14ac:dyDescent="0.15">
      <c r="A366" t="s">
        <v>251</v>
      </c>
      <c r="B366" t="s">
        <v>5</v>
      </c>
      <c r="C366" t="s">
        <v>83</v>
      </c>
      <c r="D366" t="s">
        <v>827</v>
      </c>
      <c r="E366" t="s">
        <v>2</v>
      </c>
      <c r="F366" t="s">
        <v>1</v>
      </c>
      <c r="G366" t="s">
        <v>0</v>
      </c>
      <c r="H366">
        <v>6</v>
      </c>
      <c r="I366">
        <v>11</v>
      </c>
      <c r="J366">
        <v>17</v>
      </c>
    </row>
    <row r="367" spans="1:10" x14ac:dyDescent="0.15">
      <c r="A367" t="s">
        <v>249</v>
      </c>
      <c r="B367" t="s">
        <v>5</v>
      </c>
      <c r="C367" t="s">
        <v>857</v>
      </c>
      <c r="D367" t="s">
        <v>839</v>
      </c>
      <c r="E367" t="s">
        <v>2</v>
      </c>
      <c r="F367" t="s">
        <v>1</v>
      </c>
      <c r="G367" t="s">
        <v>0</v>
      </c>
      <c r="H367">
        <v>23</v>
      </c>
      <c r="I367">
        <v>26</v>
      </c>
      <c r="J367">
        <v>49</v>
      </c>
    </row>
    <row r="368" spans="1:10" x14ac:dyDescent="0.15">
      <c r="A368" t="s">
        <v>247</v>
      </c>
      <c r="B368" t="s">
        <v>5</v>
      </c>
      <c r="C368" t="s">
        <v>83</v>
      </c>
      <c r="D368" t="s">
        <v>827</v>
      </c>
      <c r="E368" t="s">
        <v>2</v>
      </c>
      <c r="F368" t="s">
        <v>1</v>
      </c>
      <c r="G368" t="s">
        <v>0</v>
      </c>
      <c r="H368">
        <v>46</v>
      </c>
      <c r="I368">
        <v>36</v>
      </c>
      <c r="J368">
        <v>82</v>
      </c>
    </row>
    <row r="369" spans="1:10" x14ac:dyDescent="0.15">
      <c r="A369" t="s">
        <v>245</v>
      </c>
      <c r="B369" t="s">
        <v>5</v>
      </c>
      <c r="C369" t="s">
        <v>244</v>
      </c>
      <c r="D369" t="s">
        <v>830</v>
      </c>
      <c r="E369" t="s">
        <v>2</v>
      </c>
      <c r="F369" t="s">
        <v>1</v>
      </c>
      <c r="G369" t="s">
        <v>0</v>
      </c>
      <c r="H369">
        <v>23</v>
      </c>
      <c r="I369">
        <v>19</v>
      </c>
      <c r="J369">
        <v>42</v>
      </c>
    </row>
    <row r="370" spans="1:10" x14ac:dyDescent="0.15">
      <c r="A370" t="s">
        <v>243</v>
      </c>
      <c r="B370" t="s">
        <v>5</v>
      </c>
      <c r="C370" t="s">
        <v>83</v>
      </c>
      <c r="D370" t="s">
        <v>827</v>
      </c>
      <c r="E370" t="s">
        <v>2</v>
      </c>
      <c r="F370" t="s">
        <v>1</v>
      </c>
      <c r="G370" t="s">
        <v>0</v>
      </c>
      <c r="H370">
        <v>8</v>
      </c>
      <c r="I370">
        <v>3</v>
      </c>
      <c r="J370">
        <v>11</v>
      </c>
    </row>
    <row r="371" spans="1:10" x14ac:dyDescent="0.15">
      <c r="A371" t="s">
        <v>242</v>
      </c>
      <c r="B371" t="s">
        <v>5</v>
      </c>
      <c r="C371" t="s">
        <v>241</v>
      </c>
      <c r="D371" t="s">
        <v>847</v>
      </c>
      <c r="E371" t="s">
        <v>2</v>
      </c>
      <c r="F371" t="s">
        <v>1</v>
      </c>
      <c r="G371" t="s">
        <v>0</v>
      </c>
      <c r="H371">
        <v>49</v>
      </c>
      <c r="I371">
        <v>46</v>
      </c>
      <c r="J371">
        <v>95</v>
      </c>
    </row>
    <row r="372" spans="1:10" x14ac:dyDescent="0.15">
      <c r="A372" t="s">
        <v>240</v>
      </c>
      <c r="B372" t="s">
        <v>5</v>
      </c>
      <c r="C372" t="s">
        <v>234</v>
      </c>
      <c r="D372" t="s">
        <v>842</v>
      </c>
      <c r="E372" t="s">
        <v>2</v>
      </c>
      <c r="F372" t="s">
        <v>1</v>
      </c>
      <c r="G372" t="s">
        <v>0</v>
      </c>
      <c r="H372">
        <v>6</v>
      </c>
      <c r="I372">
        <v>15</v>
      </c>
      <c r="J372">
        <v>21</v>
      </c>
    </row>
    <row r="373" spans="1:10" x14ac:dyDescent="0.15">
      <c r="A373" t="s">
        <v>239</v>
      </c>
      <c r="B373" t="s">
        <v>5</v>
      </c>
      <c r="C373" t="s">
        <v>238</v>
      </c>
      <c r="D373" t="s">
        <v>830</v>
      </c>
      <c r="E373" t="s">
        <v>2</v>
      </c>
      <c r="F373" t="s">
        <v>1</v>
      </c>
      <c r="G373" t="s">
        <v>0</v>
      </c>
      <c r="H373">
        <v>24</v>
      </c>
      <c r="I373">
        <v>29</v>
      </c>
      <c r="J373">
        <v>53</v>
      </c>
    </row>
    <row r="374" spans="1:10" x14ac:dyDescent="0.15">
      <c r="A374" t="s">
        <v>237</v>
      </c>
      <c r="B374" t="s">
        <v>5</v>
      </c>
      <c r="C374" t="s">
        <v>856</v>
      </c>
      <c r="D374" t="s">
        <v>829</v>
      </c>
      <c r="E374" t="s">
        <v>2</v>
      </c>
      <c r="F374" t="s">
        <v>1</v>
      </c>
      <c r="G374" t="s">
        <v>0</v>
      </c>
      <c r="H374">
        <v>6</v>
      </c>
      <c r="I374">
        <v>8</v>
      </c>
      <c r="J374">
        <v>14</v>
      </c>
    </row>
    <row r="375" spans="1:10" x14ac:dyDescent="0.15">
      <c r="A375" t="s">
        <v>235</v>
      </c>
      <c r="B375" t="s">
        <v>5</v>
      </c>
      <c r="C375" t="s">
        <v>234</v>
      </c>
      <c r="D375" t="s">
        <v>842</v>
      </c>
      <c r="E375" t="s">
        <v>2</v>
      </c>
      <c r="F375" t="s">
        <v>1</v>
      </c>
      <c r="G375" t="s">
        <v>0</v>
      </c>
      <c r="H375">
        <v>5</v>
      </c>
      <c r="I375">
        <v>6</v>
      </c>
      <c r="J375">
        <v>11</v>
      </c>
    </row>
    <row r="376" spans="1:10" x14ac:dyDescent="0.15">
      <c r="A376" t="s">
        <v>233</v>
      </c>
      <c r="B376" t="s">
        <v>5</v>
      </c>
      <c r="C376" t="s">
        <v>83</v>
      </c>
      <c r="D376" t="s">
        <v>837</v>
      </c>
      <c r="E376" t="s">
        <v>2</v>
      </c>
      <c r="F376" t="s">
        <v>1</v>
      </c>
      <c r="G376" t="s">
        <v>0</v>
      </c>
      <c r="H376">
        <v>7</v>
      </c>
      <c r="I376">
        <v>9</v>
      </c>
      <c r="J376">
        <v>16</v>
      </c>
    </row>
    <row r="377" spans="1:10" x14ac:dyDescent="0.15">
      <c r="A377" t="s">
        <v>232</v>
      </c>
      <c r="B377" t="s">
        <v>5</v>
      </c>
      <c r="C377" t="s">
        <v>83</v>
      </c>
      <c r="D377" t="s">
        <v>829</v>
      </c>
      <c r="E377" t="s">
        <v>2</v>
      </c>
      <c r="F377" t="s">
        <v>1</v>
      </c>
      <c r="G377" t="s">
        <v>0</v>
      </c>
      <c r="H377">
        <v>6</v>
      </c>
      <c r="I377">
        <v>2</v>
      </c>
      <c r="J377">
        <v>8</v>
      </c>
    </row>
    <row r="378" spans="1:10" x14ac:dyDescent="0.15">
      <c r="A378" t="s">
        <v>231</v>
      </c>
      <c r="B378" t="s">
        <v>5</v>
      </c>
      <c r="C378" t="s">
        <v>855</v>
      </c>
      <c r="D378" t="s">
        <v>847</v>
      </c>
      <c r="E378" t="s">
        <v>2</v>
      </c>
      <c r="F378" t="s">
        <v>1</v>
      </c>
      <c r="G378" t="s">
        <v>0</v>
      </c>
      <c r="H378">
        <v>34</v>
      </c>
      <c r="I378">
        <v>27</v>
      </c>
      <c r="J378">
        <v>61</v>
      </c>
    </row>
    <row r="379" spans="1:10" x14ac:dyDescent="0.15">
      <c r="A379" t="s">
        <v>229</v>
      </c>
      <c r="B379" t="s">
        <v>5</v>
      </c>
      <c r="C379" t="s">
        <v>854</v>
      </c>
      <c r="D379" t="s">
        <v>832</v>
      </c>
      <c r="E379" t="s">
        <v>2</v>
      </c>
      <c r="F379" t="s">
        <v>1</v>
      </c>
      <c r="G379" t="s">
        <v>0</v>
      </c>
      <c r="H379">
        <v>8</v>
      </c>
      <c r="I379">
        <v>5</v>
      </c>
      <c r="J379">
        <v>13</v>
      </c>
    </row>
    <row r="380" spans="1:10" x14ac:dyDescent="0.15">
      <c r="A380" t="s">
        <v>227</v>
      </c>
      <c r="B380" t="s">
        <v>5</v>
      </c>
      <c r="C380" t="s">
        <v>83</v>
      </c>
      <c r="D380" t="s">
        <v>827</v>
      </c>
      <c r="E380" t="s">
        <v>2</v>
      </c>
      <c r="F380" t="s">
        <v>1</v>
      </c>
      <c r="G380" t="s">
        <v>0</v>
      </c>
      <c r="H380">
        <v>8</v>
      </c>
      <c r="I380">
        <v>12</v>
      </c>
      <c r="J380">
        <v>20</v>
      </c>
    </row>
    <row r="381" spans="1:10" x14ac:dyDescent="0.15">
      <c r="A381" t="s">
        <v>226</v>
      </c>
      <c r="B381" t="s">
        <v>5</v>
      </c>
      <c r="C381" t="s">
        <v>225</v>
      </c>
      <c r="D381" t="s">
        <v>841</v>
      </c>
      <c r="E381" t="s">
        <v>2</v>
      </c>
      <c r="F381" t="s">
        <v>1</v>
      </c>
      <c r="G381" t="s">
        <v>0</v>
      </c>
      <c r="H381">
        <v>18</v>
      </c>
      <c r="I381">
        <v>11</v>
      </c>
      <c r="J381">
        <v>29</v>
      </c>
    </row>
    <row r="382" spans="1:10" x14ac:dyDescent="0.15">
      <c r="A382" t="s">
        <v>224</v>
      </c>
      <c r="B382" t="s">
        <v>5</v>
      </c>
      <c r="C382" t="s">
        <v>93</v>
      </c>
      <c r="D382" t="s">
        <v>834</v>
      </c>
      <c r="E382" t="s">
        <v>2</v>
      </c>
      <c r="F382" t="s">
        <v>1</v>
      </c>
      <c r="G382" t="s">
        <v>0</v>
      </c>
      <c r="H382">
        <v>12</v>
      </c>
      <c r="I382">
        <v>13</v>
      </c>
      <c r="J382">
        <v>25</v>
      </c>
    </row>
    <row r="383" spans="1:10" x14ac:dyDescent="0.15">
      <c r="A383" t="s">
        <v>223</v>
      </c>
      <c r="B383" t="s">
        <v>5</v>
      </c>
      <c r="C383" t="s">
        <v>83</v>
      </c>
      <c r="D383" t="s">
        <v>851</v>
      </c>
      <c r="E383" t="s">
        <v>2</v>
      </c>
      <c r="F383" t="s">
        <v>1</v>
      </c>
      <c r="G383" t="s">
        <v>0</v>
      </c>
      <c r="H383">
        <v>23</v>
      </c>
      <c r="I383">
        <v>26</v>
      </c>
      <c r="J383">
        <v>49</v>
      </c>
    </row>
    <row r="384" spans="1:10" x14ac:dyDescent="0.15">
      <c r="A384" t="s">
        <v>221</v>
      </c>
      <c r="B384" t="s">
        <v>5</v>
      </c>
      <c r="C384" t="s">
        <v>83</v>
      </c>
      <c r="D384" t="s">
        <v>851</v>
      </c>
      <c r="E384" t="s">
        <v>2</v>
      </c>
      <c r="F384" t="s">
        <v>1</v>
      </c>
      <c r="G384" t="s">
        <v>0</v>
      </c>
      <c r="H384">
        <v>22</v>
      </c>
      <c r="I384">
        <v>37</v>
      </c>
      <c r="J384">
        <v>59</v>
      </c>
    </row>
    <row r="385" spans="1:10" x14ac:dyDescent="0.15">
      <c r="A385" t="s">
        <v>220</v>
      </c>
      <c r="B385" t="s">
        <v>5</v>
      </c>
      <c r="C385" t="s">
        <v>102</v>
      </c>
      <c r="D385" t="s">
        <v>827</v>
      </c>
      <c r="E385" t="s">
        <v>2</v>
      </c>
      <c r="F385" t="s">
        <v>1</v>
      </c>
      <c r="G385" t="s">
        <v>0</v>
      </c>
      <c r="H385">
        <v>6</v>
      </c>
      <c r="I385">
        <v>4</v>
      </c>
      <c r="J385">
        <v>10</v>
      </c>
    </row>
    <row r="386" spans="1:10" x14ac:dyDescent="0.15">
      <c r="A386" t="s">
        <v>219</v>
      </c>
      <c r="B386" t="s">
        <v>5</v>
      </c>
      <c r="C386" t="s">
        <v>201</v>
      </c>
      <c r="D386" t="s">
        <v>845</v>
      </c>
      <c r="E386" t="s">
        <v>2</v>
      </c>
      <c r="F386" t="s">
        <v>1</v>
      </c>
      <c r="G386" t="s">
        <v>0</v>
      </c>
      <c r="H386">
        <v>12</v>
      </c>
      <c r="I386">
        <v>10</v>
      </c>
      <c r="J386">
        <v>22</v>
      </c>
    </row>
    <row r="387" spans="1:10" x14ac:dyDescent="0.15">
      <c r="A387" t="s">
        <v>218</v>
      </c>
      <c r="B387" t="s">
        <v>5</v>
      </c>
      <c r="C387" t="s">
        <v>217</v>
      </c>
      <c r="D387" t="s">
        <v>838</v>
      </c>
      <c r="E387" t="s">
        <v>2</v>
      </c>
      <c r="F387" t="s">
        <v>1</v>
      </c>
      <c r="G387" t="s">
        <v>0</v>
      </c>
      <c r="H387">
        <v>18</v>
      </c>
      <c r="I387">
        <v>21</v>
      </c>
      <c r="J387">
        <v>39</v>
      </c>
    </row>
    <row r="388" spans="1:10" x14ac:dyDescent="0.15">
      <c r="A388" t="s">
        <v>216</v>
      </c>
      <c r="B388" t="s">
        <v>5</v>
      </c>
      <c r="C388" t="s">
        <v>83</v>
      </c>
      <c r="D388" t="s">
        <v>847</v>
      </c>
      <c r="E388" t="s">
        <v>2</v>
      </c>
      <c r="F388" t="s">
        <v>1</v>
      </c>
      <c r="G388" t="s">
        <v>0</v>
      </c>
      <c r="H388">
        <v>21</v>
      </c>
      <c r="I388">
        <v>29</v>
      </c>
      <c r="J388">
        <v>50</v>
      </c>
    </row>
    <row r="389" spans="1:10" x14ac:dyDescent="0.15">
      <c r="A389" t="s">
        <v>215</v>
      </c>
      <c r="B389" t="s">
        <v>5</v>
      </c>
      <c r="C389" t="s">
        <v>83</v>
      </c>
      <c r="D389" t="s">
        <v>837</v>
      </c>
      <c r="E389" t="s">
        <v>2</v>
      </c>
      <c r="F389" t="s">
        <v>1</v>
      </c>
      <c r="G389" t="s">
        <v>0</v>
      </c>
      <c r="H389">
        <v>45</v>
      </c>
      <c r="I389">
        <v>49</v>
      </c>
      <c r="J389">
        <v>94</v>
      </c>
    </row>
    <row r="390" spans="1:10" x14ac:dyDescent="0.15">
      <c r="A390" t="s">
        <v>213</v>
      </c>
      <c r="B390" t="s">
        <v>5</v>
      </c>
      <c r="C390" t="s">
        <v>83</v>
      </c>
      <c r="D390" t="s">
        <v>837</v>
      </c>
      <c r="E390" t="s">
        <v>2</v>
      </c>
      <c r="F390" t="s">
        <v>1</v>
      </c>
      <c r="G390" t="s">
        <v>0</v>
      </c>
      <c r="H390">
        <v>9</v>
      </c>
      <c r="I390">
        <v>5</v>
      </c>
      <c r="J390">
        <v>14</v>
      </c>
    </row>
    <row r="391" spans="1:10" x14ac:dyDescent="0.15">
      <c r="A391" t="s">
        <v>212</v>
      </c>
      <c r="B391" t="s">
        <v>5</v>
      </c>
      <c r="C391" t="s">
        <v>83</v>
      </c>
      <c r="D391" t="s">
        <v>827</v>
      </c>
      <c r="E391" t="s">
        <v>2</v>
      </c>
      <c r="F391" t="s">
        <v>1</v>
      </c>
      <c r="G391" t="s">
        <v>0</v>
      </c>
      <c r="H391">
        <v>5</v>
      </c>
      <c r="I391">
        <v>11</v>
      </c>
      <c r="J391">
        <v>16</v>
      </c>
    </row>
    <row r="392" spans="1:10" x14ac:dyDescent="0.15">
      <c r="A392" t="s">
        <v>210</v>
      </c>
      <c r="B392" t="s">
        <v>5</v>
      </c>
      <c r="C392" t="s">
        <v>209</v>
      </c>
      <c r="D392" t="s">
        <v>825</v>
      </c>
      <c r="E392" t="s">
        <v>2</v>
      </c>
      <c r="F392" t="s">
        <v>1</v>
      </c>
      <c r="G392" t="s">
        <v>0</v>
      </c>
      <c r="H392">
        <v>12</v>
      </c>
      <c r="I392">
        <v>6</v>
      </c>
      <c r="J392">
        <v>18</v>
      </c>
    </row>
    <row r="393" spans="1:10" x14ac:dyDescent="0.15">
      <c r="A393" t="s">
        <v>208</v>
      </c>
      <c r="B393" t="s">
        <v>5</v>
      </c>
      <c r="C393" t="s">
        <v>83</v>
      </c>
      <c r="D393" t="s">
        <v>827</v>
      </c>
      <c r="E393" t="s">
        <v>2</v>
      </c>
      <c r="F393" t="s">
        <v>1</v>
      </c>
      <c r="G393" t="s">
        <v>0</v>
      </c>
      <c r="H393">
        <v>11</v>
      </c>
      <c r="I393">
        <v>10</v>
      </c>
      <c r="J393">
        <v>21</v>
      </c>
    </row>
    <row r="394" spans="1:10" x14ac:dyDescent="0.15">
      <c r="A394" t="s">
        <v>207</v>
      </c>
      <c r="B394" t="s">
        <v>5</v>
      </c>
      <c r="C394" t="s">
        <v>83</v>
      </c>
      <c r="D394" t="s">
        <v>849</v>
      </c>
      <c r="E394" t="s">
        <v>2</v>
      </c>
      <c r="F394" t="s">
        <v>1</v>
      </c>
      <c r="G394" t="s">
        <v>0</v>
      </c>
      <c r="H394">
        <v>18</v>
      </c>
      <c r="I394">
        <v>24</v>
      </c>
      <c r="J394">
        <v>42</v>
      </c>
    </row>
    <row r="395" spans="1:10" x14ac:dyDescent="0.15">
      <c r="A395" t="s">
        <v>205</v>
      </c>
      <c r="B395" t="s">
        <v>5</v>
      </c>
      <c r="C395" t="s">
        <v>204</v>
      </c>
      <c r="D395" t="s">
        <v>849</v>
      </c>
      <c r="E395" t="s">
        <v>2</v>
      </c>
      <c r="F395" t="s">
        <v>1</v>
      </c>
      <c r="G395" t="s">
        <v>0</v>
      </c>
      <c r="H395">
        <v>6</v>
      </c>
      <c r="I395">
        <v>6</v>
      </c>
      <c r="J395">
        <v>12</v>
      </c>
    </row>
    <row r="396" spans="1:10" x14ac:dyDescent="0.15">
      <c r="A396" t="s">
        <v>203</v>
      </c>
      <c r="B396" t="s">
        <v>5</v>
      </c>
      <c r="C396" t="s">
        <v>202</v>
      </c>
      <c r="D396" t="s">
        <v>845</v>
      </c>
      <c r="E396" t="s">
        <v>2</v>
      </c>
      <c r="F396" t="s">
        <v>1</v>
      </c>
      <c r="G396" t="s">
        <v>0</v>
      </c>
      <c r="H396">
        <v>16</v>
      </c>
      <c r="I396">
        <v>15</v>
      </c>
      <c r="J396">
        <v>31</v>
      </c>
    </row>
    <row r="397" spans="1:10" x14ac:dyDescent="0.15">
      <c r="A397" t="s">
        <v>200</v>
      </c>
      <c r="B397" t="s">
        <v>5</v>
      </c>
      <c r="C397" t="s">
        <v>199</v>
      </c>
      <c r="D397" t="s">
        <v>839</v>
      </c>
      <c r="E397" t="s">
        <v>2</v>
      </c>
      <c r="F397" t="s">
        <v>1</v>
      </c>
      <c r="G397" t="s">
        <v>0</v>
      </c>
      <c r="H397">
        <v>30</v>
      </c>
      <c r="I397">
        <v>27</v>
      </c>
      <c r="J397">
        <v>57</v>
      </c>
    </row>
    <row r="398" spans="1:10" x14ac:dyDescent="0.15">
      <c r="A398" t="s">
        <v>198</v>
      </c>
      <c r="B398" t="s">
        <v>5</v>
      </c>
      <c r="C398" t="s">
        <v>10</v>
      </c>
      <c r="D398" t="s">
        <v>845</v>
      </c>
      <c r="E398" t="s">
        <v>2</v>
      </c>
      <c r="F398" t="s">
        <v>1</v>
      </c>
      <c r="G398" t="s">
        <v>0</v>
      </c>
      <c r="H398">
        <v>6</v>
      </c>
      <c r="I398">
        <v>4</v>
      </c>
      <c r="J398">
        <v>10</v>
      </c>
    </row>
    <row r="399" spans="1:10" x14ac:dyDescent="0.15">
      <c r="A399" t="s">
        <v>197</v>
      </c>
      <c r="B399" t="s">
        <v>5</v>
      </c>
      <c r="C399" t="s">
        <v>196</v>
      </c>
      <c r="D399" t="s">
        <v>841</v>
      </c>
      <c r="E399" t="s">
        <v>2</v>
      </c>
      <c r="F399" t="s">
        <v>1</v>
      </c>
      <c r="G399" t="s">
        <v>0</v>
      </c>
      <c r="H399">
        <v>6</v>
      </c>
      <c r="I399">
        <v>5</v>
      </c>
      <c r="J399">
        <v>11</v>
      </c>
    </row>
    <row r="400" spans="1:10" x14ac:dyDescent="0.15">
      <c r="A400" t="s">
        <v>195</v>
      </c>
      <c r="B400" t="s">
        <v>5</v>
      </c>
      <c r="C400" t="s">
        <v>194</v>
      </c>
      <c r="D400" t="s">
        <v>824</v>
      </c>
      <c r="E400" t="s">
        <v>2</v>
      </c>
      <c r="F400" t="s">
        <v>1</v>
      </c>
      <c r="G400" t="s">
        <v>0</v>
      </c>
      <c r="H400">
        <v>83</v>
      </c>
      <c r="I400">
        <v>79</v>
      </c>
      <c r="J400">
        <v>162</v>
      </c>
    </row>
    <row r="401" spans="1:10" x14ac:dyDescent="0.15">
      <c r="A401" t="s">
        <v>193</v>
      </c>
      <c r="B401" t="s">
        <v>5</v>
      </c>
      <c r="C401" t="s">
        <v>83</v>
      </c>
      <c r="D401" t="s">
        <v>851</v>
      </c>
      <c r="E401" t="s">
        <v>2</v>
      </c>
      <c r="F401" t="s">
        <v>1</v>
      </c>
      <c r="G401" t="s">
        <v>0</v>
      </c>
      <c r="H401">
        <v>52</v>
      </c>
      <c r="I401">
        <v>41</v>
      </c>
      <c r="J401">
        <v>93</v>
      </c>
    </row>
    <row r="402" spans="1:10" x14ac:dyDescent="0.15">
      <c r="A402" t="s">
        <v>192</v>
      </c>
      <c r="B402" t="s">
        <v>5</v>
      </c>
      <c r="C402" t="s">
        <v>191</v>
      </c>
      <c r="D402" t="s">
        <v>825</v>
      </c>
      <c r="E402" t="s">
        <v>2</v>
      </c>
      <c r="F402" t="s">
        <v>1</v>
      </c>
      <c r="G402" t="s">
        <v>0</v>
      </c>
      <c r="H402">
        <v>8</v>
      </c>
      <c r="I402">
        <v>3</v>
      </c>
      <c r="J402">
        <v>11</v>
      </c>
    </row>
    <row r="403" spans="1:10" x14ac:dyDescent="0.15">
      <c r="A403" t="s">
        <v>190</v>
      </c>
      <c r="B403" t="s">
        <v>5</v>
      </c>
      <c r="C403" t="s">
        <v>189</v>
      </c>
      <c r="D403" t="s">
        <v>825</v>
      </c>
      <c r="E403" t="s">
        <v>2</v>
      </c>
      <c r="F403" t="s">
        <v>1</v>
      </c>
      <c r="G403" t="s">
        <v>0</v>
      </c>
      <c r="H403">
        <v>13</v>
      </c>
      <c r="I403">
        <v>18</v>
      </c>
      <c r="J403">
        <v>31</v>
      </c>
    </row>
    <row r="404" spans="1:10" x14ac:dyDescent="0.15">
      <c r="A404" t="s">
        <v>188</v>
      </c>
      <c r="B404" t="s">
        <v>5</v>
      </c>
      <c r="C404" t="s">
        <v>7</v>
      </c>
      <c r="D404" t="s">
        <v>832</v>
      </c>
      <c r="E404" t="s">
        <v>2</v>
      </c>
      <c r="F404" t="s">
        <v>1</v>
      </c>
      <c r="G404" t="s">
        <v>0</v>
      </c>
      <c r="H404">
        <v>4</v>
      </c>
      <c r="I404">
        <v>5</v>
      </c>
      <c r="J404">
        <v>9</v>
      </c>
    </row>
    <row r="405" spans="1:10" x14ac:dyDescent="0.15">
      <c r="A405" t="s">
        <v>187</v>
      </c>
      <c r="B405" t="s">
        <v>5</v>
      </c>
      <c r="C405" t="s">
        <v>83</v>
      </c>
      <c r="D405" t="s">
        <v>832</v>
      </c>
      <c r="E405" t="s">
        <v>2</v>
      </c>
      <c r="F405" t="s">
        <v>1</v>
      </c>
      <c r="G405" t="s">
        <v>0</v>
      </c>
      <c r="H405">
        <v>37</v>
      </c>
      <c r="I405">
        <v>27</v>
      </c>
      <c r="J405">
        <v>64</v>
      </c>
    </row>
    <row r="406" spans="1:10" x14ac:dyDescent="0.15">
      <c r="A406" t="s">
        <v>185</v>
      </c>
      <c r="B406" t="s">
        <v>5</v>
      </c>
      <c r="C406" t="s">
        <v>184</v>
      </c>
      <c r="D406" t="s">
        <v>847</v>
      </c>
      <c r="E406" t="s">
        <v>2</v>
      </c>
      <c r="F406" t="s">
        <v>1</v>
      </c>
      <c r="G406" t="s">
        <v>0</v>
      </c>
      <c r="H406">
        <v>36</v>
      </c>
      <c r="I406">
        <v>31</v>
      </c>
      <c r="J406">
        <v>67</v>
      </c>
    </row>
    <row r="407" spans="1:10" x14ac:dyDescent="0.15">
      <c r="A407" t="s">
        <v>183</v>
      </c>
      <c r="B407" t="s">
        <v>5</v>
      </c>
      <c r="C407" t="s">
        <v>182</v>
      </c>
      <c r="D407" t="s">
        <v>847</v>
      </c>
      <c r="E407" t="s">
        <v>2</v>
      </c>
      <c r="F407" t="s">
        <v>1</v>
      </c>
      <c r="G407" t="s">
        <v>0</v>
      </c>
      <c r="H407">
        <v>43</v>
      </c>
      <c r="I407">
        <v>51</v>
      </c>
      <c r="J407">
        <v>94</v>
      </c>
    </row>
    <row r="408" spans="1:10" x14ac:dyDescent="0.15">
      <c r="A408" t="s">
        <v>181</v>
      </c>
      <c r="B408" t="s">
        <v>5</v>
      </c>
      <c r="C408" t="s">
        <v>83</v>
      </c>
      <c r="D408" t="s">
        <v>847</v>
      </c>
      <c r="E408" t="s">
        <v>2</v>
      </c>
      <c r="F408" t="s">
        <v>1</v>
      </c>
      <c r="G408" t="s">
        <v>0</v>
      </c>
      <c r="H408">
        <v>36</v>
      </c>
      <c r="I408">
        <v>39</v>
      </c>
      <c r="J408">
        <v>75</v>
      </c>
    </row>
    <row r="409" spans="1:10" x14ac:dyDescent="0.15">
      <c r="A409" t="s">
        <v>180</v>
      </c>
      <c r="B409" t="s">
        <v>5</v>
      </c>
      <c r="C409" t="s">
        <v>7</v>
      </c>
      <c r="D409" t="s">
        <v>837</v>
      </c>
      <c r="E409" t="s">
        <v>2</v>
      </c>
      <c r="F409" t="s">
        <v>1</v>
      </c>
      <c r="G409" t="s">
        <v>0</v>
      </c>
      <c r="H409">
        <v>26</v>
      </c>
      <c r="I409">
        <v>14</v>
      </c>
      <c r="J409">
        <v>40</v>
      </c>
    </row>
    <row r="410" spans="1:10" x14ac:dyDescent="0.15">
      <c r="A410" t="s">
        <v>179</v>
      </c>
      <c r="B410" t="s">
        <v>5</v>
      </c>
      <c r="C410" t="s">
        <v>119</v>
      </c>
      <c r="D410" t="s">
        <v>827</v>
      </c>
      <c r="E410" t="s">
        <v>2</v>
      </c>
      <c r="F410" t="s">
        <v>1</v>
      </c>
      <c r="G410" t="s">
        <v>0</v>
      </c>
      <c r="H410">
        <v>19</v>
      </c>
      <c r="I410">
        <v>14</v>
      </c>
      <c r="J410">
        <v>33</v>
      </c>
    </row>
    <row r="411" spans="1:10" x14ac:dyDescent="0.15">
      <c r="A411" t="s">
        <v>178</v>
      </c>
      <c r="B411" t="s">
        <v>5</v>
      </c>
      <c r="C411" t="s">
        <v>119</v>
      </c>
      <c r="D411" t="s">
        <v>827</v>
      </c>
      <c r="E411" t="s">
        <v>2</v>
      </c>
      <c r="F411" t="s">
        <v>1</v>
      </c>
      <c r="G411" t="s">
        <v>0</v>
      </c>
      <c r="H411">
        <v>23</v>
      </c>
      <c r="I411">
        <v>21</v>
      </c>
      <c r="J411">
        <v>44</v>
      </c>
    </row>
    <row r="412" spans="1:10" x14ac:dyDescent="0.15">
      <c r="A412" t="s">
        <v>177</v>
      </c>
      <c r="B412" t="s">
        <v>5</v>
      </c>
      <c r="C412" t="s">
        <v>176</v>
      </c>
      <c r="D412" t="s">
        <v>825</v>
      </c>
      <c r="E412" t="s">
        <v>2</v>
      </c>
      <c r="F412" t="s">
        <v>1</v>
      </c>
      <c r="G412" t="s">
        <v>0</v>
      </c>
      <c r="H412">
        <v>8</v>
      </c>
      <c r="I412">
        <v>12</v>
      </c>
      <c r="J412">
        <v>20</v>
      </c>
    </row>
    <row r="413" spans="1:10" x14ac:dyDescent="0.15">
      <c r="A413" t="s">
        <v>175</v>
      </c>
      <c r="B413" t="s">
        <v>5</v>
      </c>
      <c r="C413" t="s">
        <v>174</v>
      </c>
      <c r="D413" t="s">
        <v>851</v>
      </c>
      <c r="E413" t="s">
        <v>2</v>
      </c>
      <c r="F413" t="s">
        <v>1</v>
      </c>
      <c r="G413" t="s">
        <v>0</v>
      </c>
      <c r="H413">
        <v>14</v>
      </c>
      <c r="I413">
        <v>18</v>
      </c>
      <c r="J413">
        <v>32</v>
      </c>
    </row>
    <row r="414" spans="1:10" x14ac:dyDescent="0.15">
      <c r="A414" t="s">
        <v>173</v>
      </c>
      <c r="B414" t="s">
        <v>5</v>
      </c>
      <c r="C414" t="s">
        <v>119</v>
      </c>
      <c r="D414" t="s">
        <v>837</v>
      </c>
      <c r="E414" t="s">
        <v>2</v>
      </c>
      <c r="F414" t="s">
        <v>1</v>
      </c>
      <c r="G414" t="s">
        <v>0</v>
      </c>
      <c r="H414">
        <v>10</v>
      </c>
      <c r="I414">
        <v>21</v>
      </c>
      <c r="J414">
        <v>31</v>
      </c>
    </row>
    <row r="415" spans="1:10" x14ac:dyDescent="0.15">
      <c r="A415" t="s">
        <v>171</v>
      </c>
      <c r="B415" t="s">
        <v>5</v>
      </c>
      <c r="C415" t="s">
        <v>119</v>
      </c>
      <c r="D415" t="s">
        <v>845</v>
      </c>
      <c r="E415" t="s">
        <v>2</v>
      </c>
      <c r="F415" t="s">
        <v>1</v>
      </c>
      <c r="G415" t="s">
        <v>0</v>
      </c>
      <c r="H415">
        <v>4</v>
      </c>
      <c r="I415">
        <v>6</v>
      </c>
      <c r="J415">
        <v>10</v>
      </c>
    </row>
    <row r="416" spans="1:10" x14ac:dyDescent="0.15">
      <c r="A416" t="s">
        <v>170</v>
      </c>
      <c r="B416" t="s">
        <v>5</v>
      </c>
      <c r="C416" t="s">
        <v>169</v>
      </c>
      <c r="D416" t="s">
        <v>837</v>
      </c>
      <c r="E416" t="s">
        <v>2</v>
      </c>
      <c r="F416" t="s">
        <v>1</v>
      </c>
      <c r="G416" t="s">
        <v>0</v>
      </c>
      <c r="H416">
        <v>8</v>
      </c>
      <c r="I416">
        <v>4</v>
      </c>
      <c r="J416">
        <v>12</v>
      </c>
    </row>
    <row r="417" spans="1:10" x14ac:dyDescent="0.15">
      <c r="A417" t="s">
        <v>168</v>
      </c>
      <c r="B417" t="s">
        <v>5</v>
      </c>
      <c r="C417" t="s">
        <v>167</v>
      </c>
      <c r="D417" t="s">
        <v>844</v>
      </c>
      <c r="E417" t="s">
        <v>2</v>
      </c>
      <c r="F417" t="s">
        <v>1</v>
      </c>
      <c r="G417" t="s">
        <v>0</v>
      </c>
      <c r="H417">
        <v>7</v>
      </c>
      <c r="I417">
        <v>3</v>
      </c>
      <c r="J417">
        <v>10</v>
      </c>
    </row>
    <row r="418" spans="1:10" x14ac:dyDescent="0.15">
      <c r="A418" t="s">
        <v>166</v>
      </c>
      <c r="B418" t="s">
        <v>5</v>
      </c>
      <c r="C418" t="s">
        <v>165</v>
      </c>
      <c r="D418" t="s">
        <v>826</v>
      </c>
      <c r="E418" t="s">
        <v>2</v>
      </c>
      <c r="F418" t="s">
        <v>1</v>
      </c>
      <c r="G418" t="s">
        <v>0</v>
      </c>
      <c r="H418">
        <v>4</v>
      </c>
      <c r="I418">
        <v>10</v>
      </c>
      <c r="J418">
        <v>14</v>
      </c>
    </row>
    <row r="419" spans="1:10" x14ac:dyDescent="0.15">
      <c r="A419" t="s">
        <v>164</v>
      </c>
      <c r="B419" t="s">
        <v>5</v>
      </c>
      <c r="C419" t="s">
        <v>119</v>
      </c>
      <c r="D419" t="s">
        <v>837</v>
      </c>
      <c r="E419" t="s">
        <v>2</v>
      </c>
      <c r="F419" t="s">
        <v>1</v>
      </c>
      <c r="G419" t="s">
        <v>0</v>
      </c>
      <c r="H419">
        <v>39</v>
      </c>
      <c r="I419">
        <v>20</v>
      </c>
      <c r="J419">
        <v>59</v>
      </c>
    </row>
    <row r="420" spans="1:10" x14ac:dyDescent="0.15">
      <c r="A420" t="s">
        <v>162</v>
      </c>
      <c r="B420" t="s">
        <v>5</v>
      </c>
      <c r="C420" t="s">
        <v>161</v>
      </c>
      <c r="D420" t="s">
        <v>853</v>
      </c>
      <c r="E420" t="s">
        <v>2</v>
      </c>
      <c r="F420" t="s">
        <v>1</v>
      </c>
      <c r="G420" t="s">
        <v>0</v>
      </c>
      <c r="H420">
        <v>138</v>
      </c>
      <c r="I420">
        <v>135</v>
      </c>
      <c r="J420">
        <v>273</v>
      </c>
    </row>
    <row r="421" spans="1:10" x14ac:dyDescent="0.15">
      <c r="A421" t="s">
        <v>159</v>
      </c>
      <c r="B421" t="s">
        <v>5</v>
      </c>
      <c r="C421" t="s">
        <v>158</v>
      </c>
      <c r="D421" t="s">
        <v>852</v>
      </c>
      <c r="E421" t="s">
        <v>2</v>
      </c>
      <c r="F421" t="s">
        <v>1</v>
      </c>
      <c r="G421" t="s">
        <v>0</v>
      </c>
      <c r="H421">
        <v>204</v>
      </c>
      <c r="I421">
        <v>225</v>
      </c>
      <c r="J421">
        <v>429</v>
      </c>
    </row>
    <row r="422" spans="1:10" x14ac:dyDescent="0.15">
      <c r="A422" t="s">
        <v>156</v>
      </c>
      <c r="B422" t="s">
        <v>5</v>
      </c>
      <c r="C422" t="s">
        <v>102</v>
      </c>
      <c r="D422" t="s">
        <v>827</v>
      </c>
      <c r="E422" t="s">
        <v>2</v>
      </c>
      <c r="F422" t="s">
        <v>1</v>
      </c>
      <c r="G422" t="s">
        <v>0</v>
      </c>
      <c r="H422">
        <v>23</v>
      </c>
      <c r="I422">
        <v>23</v>
      </c>
      <c r="J422">
        <v>46</v>
      </c>
    </row>
    <row r="423" spans="1:10" x14ac:dyDescent="0.15">
      <c r="A423" t="s">
        <v>155</v>
      </c>
      <c r="B423" t="s">
        <v>5</v>
      </c>
      <c r="C423" t="s">
        <v>83</v>
      </c>
      <c r="D423" t="s">
        <v>827</v>
      </c>
      <c r="E423" t="s">
        <v>2</v>
      </c>
      <c r="F423" t="s">
        <v>1</v>
      </c>
      <c r="G423" t="s">
        <v>0</v>
      </c>
      <c r="H423">
        <v>9</v>
      </c>
      <c r="I423">
        <v>2</v>
      </c>
      <c r="J423">
        <v>11</v>
      </c>
    </row>
    <row r="424" spans="1:10" x14ac:dyDescent="0.15">
      <c r="A424" t="s">
        <v>154</v>
      </c>
      <c r="B424" t="s">
        <v>5</v>
      </c>
      <c r="C424" t="s">
        <v>119</v>
      </c>
      <c r="D424" t="s">
        <v>837</v>
      </c>
      <c r="E424" t="s">
        <v>2</v>
      </c>
      <c r="F424" t="s">
        <v>1</v>
      </c>
      <c r="G424" t="s">
        <v>0</v>
      </c>
      <c r="H424">
        <v>35</v>
      </c>
      <c r="I424">
        <v>23</v>
      </c>
      <c r="J424">
        <v>58</v>
      </c>
    </row>
    <row r="425" spans="1:10" x14ac:dyDescent="0.15">
      <c r="A425" t="s">
        <v>152</v>
      </c>
      <c r="B425" t="s">
        <v>5</v>
      </c>
      <c r="C425" t="s">
        <v>151</v>
      </c>
      <c r="D425" t="s">
        <v>824</v>
      </c>
      <c r="E425" t="s">
        <v>2</v>
      </c>
      <c r="F425" t="s">
        <v>1</v>
      </c>
      <c r="G425" t="s">
        <v>0</v>
      </c>
      <c r="H425">
        <v>7</v>
      </c>
      <c r="I425">
        <v>9</v>
      </c>
      <c r="J425">
        <v>16</v>
      </c>
    </row>
    <row r="426" spans="1:10" x14ac:dyDescent="0.15">
      <c r="A426" t="s">
        <v>150</v>
      </c>
      <c r="B426" t="s">
        <v>5</v>
      </c>
      <c r="C426" t="s">
        <v>149</v>
      </c>
      <c r="D426" t="s">
        <v>842</v>
      </c>
      <c r="E426" t="s">
        <v>2</v>
      </c>
      <c r="F426" t="s">
        <v>1</v>
      </c>
      <c r="G426" t="s">
        <v>0</v>
      </c>
      <c r="H426">
        <v>42</v>
      </c>
      <c r="I426">
        <v>34</v>
      </c>
      <c r="J426">
        <v>76</v>
      </c>
    </row>
    <row r="427" spans="1:10" x14ac:dyDescent="0.15">
      <c r="A427" t="s">
        <v>148</v>
      </c>
      <c r="B427" t="s">
        <v>5</v>
      </c>
      <c r="C427" t="s">
        <v>83</v>
      </c>
      <c r="D427" t="s">
        <v>827</v>
      </c>
      <c r="E427" t="s">
        <v>2</v>
      </c>
      <c r="F427" t="s">
        <v>1</v>
      </c>
      <c r="G427" t="s">
        <v>0</v>
      </c>
      <c r="H427">
        <v>14</v>
      </c>
      <c r="I427">
        <v>14</v>
      </c>
      <c r="J427">
        <v>28</v>
      </c>
    </row>
    <row r="428" spans="1:10" x14ac:dyDescent="0.15">
      <c r="A428" t="s">
        <v>146</v>
      </c>
      <c r="B428" t="s">
        <v>5</v>
      </c>
      <c r="C428" t="s">
        <v>83</v>
      </c>
      <c r="D428" t="s">
        <v>827</v>
      </c>
      <c r="E428" t="s">
        <v>2</v>
      </c>
      <c r="F428" t="s">
        <v>1</v>
      </c>
      <c r="G428" t="s">
        <v>0</v>
      </c>
      <c r="H428">
        <v>10</v>
      </c>
      <c r="I428">
        <v>11</v>
      </c>
      <c r="J428">
        <v>21</v>
      </c>
    </row>
    <row r="429" spans="1:10" x14ac:dyDescent="0.15">
      <c r="A429" t="s">
        <v>145</v>
      </c>
      <c r="B429" t="s">
        <v>5</v>
      </c>
      <c r="C429" t="s">
        <v>83</v>
      </c>
      <c r="D429" t="s">
        <v>827</v>
      </c>
      <c r="E429" t="s">
        <v>2</v>
      </c>
      <c r="F429" t="s">
        <v>1</v>
      </c>
      <c r="G429" t="s">
        <v>0</v>
      </c>
      <c r="H429">
        <v>8</v>
      </c>
      <c r="I429">
        <v>5</v>
      </c>
      <c r="J429">
        <v>13</v>
      </c>
    </row>
    <row r="430" spans="1:10" x14ac:dyDescent="0.15">
      <c r="A430" t="s">
        <v>144</v>
      </c>
      <c r="B430" t="s">
        <v>5</v>
      </c>
      <c r="C430" t="s">
        <v>143</v>
      </c>
      <c r="D430" t="s">
        <v>827</v>
      </c>
      <c r="E430" t="s">
        <v>2</v>
      </c>
      <c r="F430" t="s">
        <v>1</v>
      </c>
      <c r="G430" t="s">
        <v>0</v>
      </c>
      <c r="H430">
        <v>13</v>
      </c>
      <c r="I430">
        <v>14</v>
      </c>
      <c r="J430">
        <v>27</v>
      </c>
    </row>
    <row r="431" spans="1:10" x14ac:dyDescent="0.15">
      <c r="A431" t="s">
        <v>142</v>
      </c>
      <c r="B431" t="s">
        <v>5</v>
      </c>
      <c r="C431" t="s">
        <v>141</v>
      </c>
      <c r="D431" t="s">
        <v>851</v>
      </c>
      <c r="E431" t="s">
        <v>2</v>
      </c>
      <c r="F431" t="s">
        <v>1</v>
      </c>
      <c r="G431" t="s">
        <v>0</v>
      </c>
      <c r="H431">
        <v>16</v>
      </c>
      <c r="I431">
        <v>22</v>
      </c>
      <c r="J431">
        <v>38</v>
      </c>
    </row>
    <row r="432" spans="1:10" x14ac:dyDescent="0.15">
      <c r="A432" t="s">
        <v>139</v>
      </c>
      <c r="B432" t="s">
        <v>5</v>
      </c>
      <c r="C432" t="s">
        <v>83</v>
      </c>
      <c r="D432" t="s">
        <v>827</v>
      </c>
      <c r="E432" t="s">
        <v>2</v>
      </c>
      <c r="F432" t="s">
        <v>1</v>
      </c>
      <c r="G432" t="s">
        <v>0</v>
      </c>
      <c r="H432">
        <v>14</v>
      </c>
      <c r="I432">
        <v>14</v>
      </c>
      <c r="J432">
        <v>28</v>
      </c>
    </row>
    <row r="433" spans="1:10" x14ac:dyDescent="0.15">
      <c r="A433" t="s">
        <v>138</v>
      </c>
      <c r="B433" t="s">
        <v>5</v>
      </c>
      <c r="C433" t="s">
        <v>137</v>
      </c>
      <c r="D433" t="s">
        <v>830</v>
      </c>
      <c r="E433" t="s">
        <v>2</v>
      </c>
      <c r="F433" t="s">
        <v>1</v>
      </c>
      <c r="G433" t="s">
        <v>0</v>
      </c>
      <c r="H433">
        <v>25</v>
      </c>
      <c r="I433">
        <v>18</v>
      </c>
      <c r="J433">
        <v>43</v>
      </c>
    </row>
    <row r="434" spans="1:10" x14ac:dyDescent="0.15">
      <c r="A434" t="s">
        <v>136</v>
      </c>
      <c r="B434" t="s">
        <v>5</v>
      </c>
      <c r="C434" t="s">
        <v>83</v>
      </c>
      <c r="D434" t="s">
        <v>847</v>
      </c>
      <c r="E434" t="s">
        <v>2</v>
      </c>
      <c r="F434" t="s">
        <v>1</v>
      </c>
      <c r="G434" t="s">
        <v>0</v>
      </c>
      <c r="H434">
        <v>8</v>
      </c>
      <c r="I434">
        <v>6</v>
      </c>
      <c r="J434">
        <v>14</v>
      </c>
    </row>
    <row r="435" spans="1:10" x14ac:dyDescent="0.15">
      <c r="A435" t="s">
        <v>135</v>
      </c>
      <c r="B435" t="s">
        <v>5</v>
      </c>
      <c r="C435" t="s">
        <v>134</v>
      </c>
      <c r="D435" t="s">
        <v>849</v>
      </c>
      <c r="E435" t="s">
        <v>2</v>
      </c>
      <c r="F435" t="s">
        <v>1</v>
      </c>
      <c r="G435" t="s">
        <v>0</v>
      </c>
      <c r="H435">
        <v>13</v>
      </c>
      <c r="I435">
        <v>14</v>
      </c>
      <c r="J435">
        <v>27</v>
      </c>
    </row>
    <row r="436" spans="1:10" x14ac:dyDescent="0.15">
      <c r="A436" t="s">
        <v>133</v>
      </c>
      <c r="B436" t="s">
        <v>5</v>
      </c>
      <c r="C436" t="s">
        <v>83</v>
      </c>
      <c r="D436" t="s">
        <v>847</v>
      </c>
      <c r="E436" t="s">
        <v>2</v>
      </c>
      <c r="F436" t="s">
        <v>1</v>
      </c>
      <c r="G436" t="s">
        <v>0</v>
      </c>
      <c r="H436">
        <v>23</v>
      </c>
      <c r="I436">
        <v>33</v>
      </c>
      <c r="J436">
        <v>56</v>
      </c>
    </row>
    <row r="437" spans="1:10" x14ac:dyDescent="0.15">
      <c r="A437" t="s">
        <v>132</v>
      </c>
      <c r="B437" t="s">
        <v>5</v>
      </c>
      <c r="C437" t="s">
        <v>131</v>
      </c>
      <c r="D437" t="s">
        <v>825</v>
      </c>
      <c r="E437" t="s">
        <v>2</v>
      </c>
      <c r="F437" t="s">
        <v>1</v>
      </c>
      <c r="G437" t="s">
        <v>0</v>
      </c>
      <c r="H437">
        <v>8</v>
      </c>
      <c r="I437">
        <v>7</v>
      </c>
      <c r="J437">
        <v>15</v>
      </c>
    </row>
    <row r="438" spans="1:10" x14ac:dyDescent="0.15">
      <c r="A438" t="s">
        <v>130</v>
      </c>
      <c r="B438" t="s">
        <v>5</v>
      </c>
      <c r="C438" t="s">
        <v>119</v>
      </c>
      <c r="D438" t="s">
        <v>827</v>
      </c>
      <c r="E438" t="s">
        <v>2</v>
      </c>
      <c r="F438" t="s">
        <v>1</v>
      </c>
      <c r="G438" t="s">
        <v>0</v>
      </c>
      <c r="H438">
        <v>14</v>
      </c>
      <c r="I438">
        <v>10</v>
      </c>
      <c r="J438">
        <v>24</v>
      </c>
    </row>
    <row r="439" spans="1:10" x14ac:dyDescent="0.15">
      <c r="A439" t="s">
        <v>129</v>
      </c>
      <c r="B439" t="s">
        <v>5</v>
      </c>
      <c r="C439" t="s">
        <v>119</v>
      </c>
      <c r="D439" t="s">
        <v>827</v>
      </c>
      <c r="E439" t="s">
        <v>2</v>
      </c>
      <c r="F439" t="s">
        <v>1</v>
      </c>
      <c r="G439" t="s">
        <v>0</v>
      </c>
      <c r="H439">
        <v>19</v>
      </c>
      <c r="I439">
        <v>16</v>
      </c>
      <c r="J439">
        <v>35</v>
      </c>
    </row>
    <row r="440" spans="1:10" x14ac:dyDescent="0.15">
      <c r="A440" t="s">
        <v>128</v>
      </c>
      <c r="B440" t="s">
        <v>5</v>
      </c>
      <c r="C440" t="s">
        <v>127</v>
      </c>
      <c r="D440" t="s">
        <v>827</v>
      </c>
      <c r="E440" t="s">
        <v>2</v>
      </c>
      <c r="F440" t="s">
        <v>1</v>
      </c>
      <c r="G440" t="s">
        <v>0</v>
      </c>
      <c r="H440">
        <v>13</v>
      </c>
      <c r="I440">
        <v>10</v>
      </c>
      <c r="J440">
        <v>23</v>
      </c>
    </row>
    <row r="441" spans="1:10" x14ac:dyDescent="0.15">
      <c r="A441" t="s">
        <v>126</v>
      </c>
      <c r="B441" t="s">
        <v>5</v>
      </c>
      <c r="C441" t="s">
        <v>83</v>
      </c>
      <c r="D441" t="s">
        <v>827</v>
      </c>
      <c r="E441" t="s">
        <v>2</v>
      </c>
      <c r="F441" t="s">
        <v>1</v>
      </c>
      <c r="G441" t="s">
        <v>0</v>
      </c>
      <c r="H441">
        <v>9</v>
      </c>
      <c r="I441">
        <v>12</v>
      </c>
      <c r="J441">
        <v>21</v>
      </c>
    </row>
    <row r="442" spans="1:10" x14ac:dyDescent="0.15">
      <c r="A442" t="s">
        <v>124</v>
      </c>
      <c r="B442" t="s">
        <v>5</v>
      </c>
      <c r="C442" t="s">
        <v>83</v>
      </c>
      <c r="D442" t="s">
        <v>829</v>
      </c>
      <c r="E442" t="s">
        <v>2</v>
      </c>
      <c r="F442" t="s">
        <v>1</v>
      </c>
      <c r="G442" t="s">
        <v>0</v>
      </c>
      <c r="H442">
        <v>9</v>
      </c>
      <c r="I442">
        <v>5</v>
      </c>
      <c r="J442">
        <v>14</v>
      </c>
    </row>
    <row r="443" spans="1:10" x14ac:dyDescent="0.15">
      <c r="A443" t="s">
        <v>123</v>
      </c>
      <c r="B443" t="s">
        <v>5</v>
      </c>
      <c r="C443" t="s">
        <v>122</v>
      </c>
      <c r="D443" t="s">
        <v>850</v>
      </c>
      <c r="E443" t="s">
        <v>2</v>
      </c>
      <c r="F443" t="s">
        <v>1</v>
      </c>
      <c r="G443" t="s">
        <v>0</v>
      </c>
      <c r="H443">
        <v>7</v>
      </c>
      <c r="I443">
        <v>12</v>
      </c>
      <c r="J443">
        <v>19</v>
      </c>
    </row>
    <row r="444" spans="1:10" x14ac:dyDescent="0.15">
      <c r="A444" t="s">
        <v>120</v>
      </c>
      <c r="B444" t="s">
        <v>5</v>
      </c>
      <c r="C444" t="s">
        <v>119</v>
      </c>
      <c r="D444" t="s">
        <v>833</v>
      </c>
      <c r="E444" t="s">
        <v>2</v>
      </c>
      <c r="F444" t="s">
        <v>1</v>
      </c>
      <c r="G444" t="s">
        <v>0</v>
      </c>
      <c r="H444">
        <v>22</v>
      </c>
      <c r="I444">
        <v>17</v>
      </c>
      <c r="J444">
        <v>39</v>
      </c>
    </row>
    <row r="445" spans="1:10" x14ac:dyDescent="0.15">
      <c r="A445" t="s">
        <v>118</v>
      </c>
      <c r="B445" t="s">
        <v>5</v>
      </c>
      <c r="C445" t="s">
        <v>83</v>
      </c>
      <c r="D445" t="s">
        <v>847</v>
      </c>
      <c r="E445" t="s">
        <v>2</v>
      </c>
      <c r="F445" t="s">
        <v>1</v>
      </c>
      <c r="G445" t="s">
        <v>0</v>
      </c>
      <c r="H445">
        <v>46</v>
      </c>
      <c r="I445">
        <v>29</v>
      </c>
      <c r="J445">
        <v>75</v>
      </c>
    </row>
    <row r="446" spans="1:10" x14ac:dyDescent="0.15">
      <c r="A446" t="s">
        <v>117</v>
      </c>
      <c r="B446" t="s">
        <v>5</v>
      </c>
      <c r="C446" t="s">
        <v>116</v>
      </c>
      <c r="D446" t="s">
        <v>849</v>
      </c>
      <c r="E446" t="s">
        <v>2</v>
      </c>
      <c r="F446" t="s">
        <v>1</v>
      </c>
      <c r="G446" t="s">
        <v>0</v>
      </c>
      <c r="H446">
        <v>26</v>
      </c>
      <c r="I446">
        <v>24</v>
      </c>
      <c r="J446">
        <v>50</v>
      </c>
    </row>
    <row r="447" spans="1:10" x14ac:dyDescent="0.15">
      <c r="A447" t="s">
        <v>115</v>
      </c>
      <c r="B447" t="s">
        <v>5</v>
      </c>
      <c r="C447" t="s">
        <v>114</v>
      </c>
      <c r="D447" t="s">
        <v>849</v>
      </c>
      <c r="E447" t="s">
        <v>2</v>
      </c>
      <c r="F447" t="s">
        <v>1</v>
      </c>
      <c r="G447" t="s">
        <v>0</v>
      </c>
      <c r="H447">
        <v>4</v>
      </c>
      <c r="I447">
        <v>5</v>
      </c>
      <c r="J447">
        <v>9</v>
      </c>
    </row>
    <row r="448" spans="1:10" x14ac:dyDescent="0.15">
      <c r="A448" t="s">
        <v>112</v>
      </c>
      <c r="B448" t="s">
        <v>5</v>
      </c>
      <c r="C448" t="s">
        <v>111</v>
      </c>
      <c r="D448" t="s">
        <v>845</v>
      </c>
      <c r="E448" t="s">
        <v>2</v>
      </c>
      <c r="F448" t="s">
        <v>1</v>
      </c>
      <c r="G448" t="s">
        <v>0</v>
      </c>
      <c r="H448">
        <v>39</v>
      </c>
      <c r="I448">
        <v>27</v>
      </c>
      <c r="J448">
        <v>66</v>
      </c>
    </row>
    <row r="449" spans="1:10" x14ac:dyDescent="0.15">
      <c r="A449" t="s">
        <v>110</v>
      </c>
      <c r="B449" t="s">
        <v>5</v>
      </c>
      <c r="C449" t="s">
        <v>109</v>
      </c>
      <c r="D449" t="s">
        <v>832</v>
      </c>
      <c r="E449" t="s">
        <v>2</v>
      </c>
      <c r="F449" t="s">
        <v>1</v>
      </c>
      <c r="G449" t="s">
        <v>0</v>
      </c>
      <c r="H449">
        <v>18</v>
      </c>
      <c r="I449">
        <v>24</v>
      </c>
      <c r="J449">
        <v>42</v>
      </c>
    </row>
    <row r="450" spans="1:10" x14ac:dyDescent="0.15">
      <c r="A450" t="s">
        <v>108</v>
      </c>
      <c r="B450" t="s">
        <v>5</v>
      </c>
      <c r="C450" t="s">
        <v>107</v>
      </c>
      <c r="D450" t="s">
        <v>834</v>
      </c>
      <c r="E450" t="s">
        <v>2</v>
      </c>
      <c r="F450" t="s">
        <v>1</v>
      </c>
      <c r="G450" t="s">
        <v>0</v>
      </c>
      <c r="H450">
        <v>4</v>
      </c>
      <c r="I450">
        <v>7</v>
      </c>
      <c r="J450">
        <v>11</v>
      </c>
    </row>
    <row r="451" spans="1:10" x14ac:dyDescent="0.15">
      <c r="A451" t="s">
        <v>106</v>
      </c>
      <c r="B451" t="s">
        <v>5</v>
      </c>
      <c r="C451" t="s">
        <v>83</v>
      </c>
      <c r="D451" t="s">
        <v>827</v>
      </c>
      <c r="E451" t="s">
        <v>2</v>
      </c>
      <c r="F451" t="s">
        <v>1</v>
      </c>
      <c r="G451" t="s">
        <v>0</v>
      </c>
      <c r="H451">
        <v>10</v>
      </c>
      <c r="I451">
        <v>5</v>
      </c>
      <c r="J451">
        <v>15</v>
      </c>
    </row>
    <row r="452" spans="1:10" x14ac:dyDescent="0.15">
      <c r="A452" t="s">
        <v>105</v>
      </c>
      <c r="B452" t="s">
        <v>5</v>
      </c>
      <c r="C452" t="s">
        <v>104</v>
      </c>
      <c r="D452" t="s">
        <v>827</v>
      </c>
      <c r="E452" t="s">
        <v>2</v>
      </c>
      <c r="F452" t="s">
        <v>1</v>
      </c>
      <c r="G452" t="s">
        <v>0</v>
      </c>
      <c r="H452">
        <v>13</v>
      </c>
      <c r="I452">
        <v>19</v>
      </c>
      <c r="J452">
        <v>32</v>
      </c>
    </row>
    <row r="453" spans="1:10" x14ac:dyDescent="0.15">
      <c r="A453" t="s">
        <v>103</v>
      </c>
      <c r="B453" t="s">
        <v>5</v>
      </c>
      <c r="C453" t="s">
        <v>102</v>
      </c>
      <c r="D453" t="s">
        <v>848</v>
      </c>
      <c r="E453" t="s">
        <v>2</v>
      </c>
      <c r="F453" t="s">
        <v>1</v>
      </c>
      <c r="G453" t="s">
        <v>0</v>
      </c>
      <c r="H453">
        <v>8</v>
      </c>
      <c r="I453">
        <v>2</v>
      </c>
      <c r="J453">
        <v>10</v>
      </c>
    </row>
    <row r="454" spans="1:10" x14ac:dyDescent="0.15">
      <c r="A454" t="s">
        <v>100</v>
      </c>
      <c r="B454" t="s">
        <v>5</v>
      </c>
      <c r="C454" t="s">
        <v>83</v>
      </c>
      <c r="D454" t="s">
        <v>847</v>
      </c>
      <c r="E454" t="s">
        <v>2</v>
      </c>
      <c r="F454" t="s">
        <v>1</v>
      </c>
      <c r="G454" t="s">
        <v>0</v>
      </c>
      <c r="H454">
        <v>33</v>
      </c>
      <c r="I454">
        <v>35</v>
      </c>
      <c r="J454">
        <v>68</v>
      </c>
    </row>
    <row r="455" spans="1:10" x14ac:dyDescent="0.15">
      <c r="A455" t="s">
        <v>99</v>
      </c>
      <c r="B455" t="s">
        <v>5</v>
      </c>
      <c r="C455" t="s">
        <v>98</v>
      </c>
      <c r="D455" t="s">
        <v>846</v>
      </c>
      <c r="E455" t="s">
        <v>2</v>
      </c>
      <c r="F455" t="s">
        <v>1</v>
      </c>
      <c r="G455" t="s">
        <v>0</v>
      </c>
      <c r="H455">
        <v>24</v>
      </c>
      <c r="I455">
        <v>22</v>
      </c>
      <c r="J455">
        <v>46</v>
      </c>
    </row>
    <row r="456" spans="1:10" x14ac:dyDescent="0.15">
      <c r="A456" t="s">
        <v>96</v>
      </c>
      <c r="B456" t="s">
        <v>5</v>
      </c>
      <c r="C456" t="s">
        <v>95</v>
      </c>
      <c r="D456" t="s">
        <v>833</v>
      </c>
      <c r="E456" t="s">
        <v>2</v>
      </c>
      <c r="F456" t="s">
        <v>1</v>
      </c>
      <c r="G456" t="s">
        <v>0</v>
      </c>
      <c r="H456">
        <v>9</v>
      </c>
      <c r="I456">
        <v>10</v>
      </c>
      <c r="J456">
        <v>19</v>
      </c>
    </row>
    <row r="457" spans="1:10" x14ac:dyDescent="0.15">
      <c r="A457" t="s">
        <v>94</v>
      </c>
      <c r="B457" t="s">
        <v>5</v>
      </c>
      <c r="C457" t="s">
        <v>93</v>
      </c>
      <c r="D457" t="s">
        <v>845</v>
      </c>
      <c r="E457" t="s">
        <v>2</v>
      </c>
      <c r="F457" t="s">
        <v>1</v>
      </c>
      <c r="G457" t="s">
        <v>0</v>
      </c>
      <c r="H457">
        <v>3</v>
      </c>
      <c r="I457">
        <v>8</v>
      </c>
      <c r="J457">
        <v>11</v>
      </c>
    </row>
    <row r="458" spans="1:10" x14ac:dyDescent="0.15">
      <c r="A458" t="s">
        <v>91</v>
      </c>
      <c r="B458" t="s">
        <v>5</v>
      </c>
      <c r="C458" t="s">
        <v>90</v>
      </c>
      <c r="D458" t="s">
        <v>844</v>
      </c>
      <c r="E458" t="s">
        <v>2</v>
      </c>
      <c r="F458" t="s">
        <v>1</v>
      </c>
      <c r="G458" t="s">
        <v>0</v>
      </c>
      <c r="H458">
        <v>13</v>
      </c>
      <c r="I458">
        <v>11</v>
      </c>
      <c r="J458">
        <v>24</v>
      </c>
    </row>
    <row r="459" spans="1:10" x14ac:dyDescent="0.15">
      <c r="A459" t="s">
        <v>87</v>
      </c>
      <c r="B459" t="s">
        <v>5</v>
      </c>
      <c r="C459" t="s">
        <v>843</v>
      </c>
      <c r="D459" t="s">
        <v>842</v>
      </c>
      <c r="E459" t="s">
        <v>2</v>
      </c>
      <c r="F459" t="s">
        <v>1</v>
      </c>
      <c r="G459" t="s">
        <v>0</v>
      </c>
      <c r="H459">
        <v>16</v>
      </c>
      <c r="I459">
        <v>13</v>
      </c>
      <c r="J459">
        <v>29</v>
      </c>
    </row>
    <row r="460" spans="1:10" x14ac:dyDescent="0.15">
      <c r="A460" t="s">
        <v>84</v>
      </c>
      <c r="B460" t="s">
        <v>5</v>
      </c>
      <c r="C460" t="s">
        <v>83</v>
      </c>
      <c r="D460" t="s">
        <v>827</v>
      </c>
      <c r="E460" t="s">
        <v>2</v>
      </c>
      <c r="F460" t="s">
        <v>1</v>
      </c>
      <c r="G460" t="s">
        <v>0</v>
      </c>
      <c r="H460">
        <v>24</v>
      </c>
      <c r="I460">
        <v>28</v>
      </c>
      <c r="J460">
        <v>52</v>
      </c>
    </row>
    <row r="461" spans="1:10" x14ac:dyDescent="0.15">
      <c r="A461" t="s">
        <v>82</v>
      </c>
      <c r="B461" t="s">
        <v>5</v>
      </c>
      <c r="C461" t="s">
        <v>81</v>
      </c>
      <c r="D461" t="s">
        <v>841</v>
      </c>
      <c r="E461" t="s">
        <v>2</v>
      </c>
      <c r="F461" t="s">
        <v>1</v>
      </c>
      <c r="G461" t="s">
        <v>0</v>
      </c>
      <c r="H461">
        <v>38</v>
      </c>
      <c r="I461">
        <v>35</v>
      </c>
      <c r="J461">
        <v>73</v>
      </c>
    </row>
    <row r="462" spans="1:10" x14ac:dyDescent="0.15">
      <c r="A462" t="s">
        <v>80</v>
      </c>
      <c r="B462" t="s">
        <v>5</v>
      </c>
      <c r="C462" t="s">
        <v>79</v>
      </c>
      <c r="D462" t="s">
        <v>840</v>
      </c>
      <c r="E462" t="s">
        <v>2</v>
      </c>
      <c r="F462" t="s">
        <v>1</v>
      </c>
      <c r="G462" t="s">
        <v>0</v>
      </c>
      <c r="H462">
        <v>21</v>
      </c>
      <c r="I462">
        <v>20</v>
      </c>
      <c r="J462">
        <v>41</v>
      </c>
    </row>
    <row r="463" spans="1:10" x14ac:dyDescent="0.15">
      <c r="A463" t="s">
        <v>78</v>
      </c>
      <c r="B463" t="s">
        <v>5</v>
      </c>
      <c r="C463" t="s">
        <v>77</v>
      </c>
      <c r="D463" t="s">
        <v>839</v>
      </c>
      <c r="E463" t="s">
        <v>2</v>
      </c>
      <c r="F463" t="s">
        <v>1</v>
      </c>
      <c r="G463" t="s">
        <v>0</v>
      </c>
      <c r="H463">
        <v>20</v>
      </c>
      <c r="I463">
        <v>32</v>
      </c>
      <c r="J463">
        <v>52</v>
      </c>
    </row>
    <row r="464" spans="1:10" x14ac:dyDescent="0.15">
      <c r="A464" t="s">
        <v>76</v>
      </c>
      <c r="B464" t="s">
        <v>5</v>
      </c>
      <c r="C464" t="s">
        <v>75</v>
      </c>
      <c r="D464" t="s">
        <v>838</v>
      </c>
      <c r="E464" t="s">
        <v>2</v>
      </c>
      <c r="F464" t="s">
        <v>1</v>
      </c>
      <c r="G464" t="s">
        <v>0</v>
      </c>
      <c r="H464">
        <v>16</v>
      </c>
      <c r="I464">
        <v>17</v>
      </c>
      <c r="J464">
        <v>33</v>
      </c>
    </row>
    <row r="465" spans="1:10" x14ac:dyDescent="0.15">
      <c r="A465" t="s">
        <v>71</v>
      </c>
      <c r="B465" t="s">
        <v>5</v>
      </c>
      <c r="C465" t="s">
        <v>70</v>
      </c>
      <c r="D465" t="s">
        <v>837</v>
      </c>
      <c r="E465" t="s">
        <v>2</v>
      </c>
      <c r="F465" t="s">
        <v>1</v>
      </c>
      <c r="G465" t="s">
        <v>0</v>
      </c>
      <c r="H465">
        <v>17</v>
      </c>
      <c r="I465">
        <v>16</v>
      </c>
      <c r="J465">
        <v>33</v>
      </c>
    </row>
    <row r="466" spans="1:10" x14ac:dyDescent="0.15">
      <c r="A466" t="s">
        <v>68</v>
      </c>
      <c r="B466" t="s">
        <v>5</v>
      </c>
      <c r="C466" t="s">
        <v>836</v>
      </c>
      <c r="D466" t="s">
        <v>825</v>
      </c>
      <c r="E466" t="s">
        <v>2</v>
      </c>
      <c r="F466" t="s">
        <v>1</v>
      </c>
      <c r="G466" t="s">
        <v>0</v>
      </c>
      <c r="H466">
        <v>16</v>
      </c>
      <c r="I466">
        <v>16</v>
      </c>
      <c r="J466">
        <v>32</v>
      </c>
    </row>
    <row r="467" spans="1:10" x14ac:dyDescent="0.15">
      <c r="A467" t="s">
        <v>66</v>
      </c>
      <c r="B467" t="s">
        <v>5</v>
      </c>
      <c r="C467" t="s">
        <v>65</v>
      </c>
      <c r="D467" t="s">
        <v>835</v>
      </c>
      <c r="E467" t="s">
        <v>2</v>
      </c>
      <c r="F467" t="s">
        <v>1</v>
      </c>
      <c r="G467" t="s">
        <v>0</v>
      </c>
      <c r="H467">
        <v>28</v>
      </c>
      <c r="I467">
        <v>17</v>
      </c>
      <c r="J467">
        <v>45</v>
      </c>
    </row>
    <row r="468" spans="1:10" x14ac:dyDescent="0.15">
      <c r="A468" t="s">
        <v>62</v>
      </c>
      <c r="B468" t="s">
        <v>5</v>
      </c>
      <c r="C468" t="s">
        <v>61</v>
      </c>
      <c r="D468" t="s">
        <v>827</v>
      </c>
      <c r="E468" t="s">
        <v>2</v>
      </c>
      <c r="F468" t="s">
        <v>1</v>
      </c>
      <c r="G468" t="s">
        <v>0</v>
      </c>
      <c r="H468">
        <v>39</v>
      </c>
      <c r="I468">
        <v>33</v>
      </c>
      <c r="J468">
        <v>72</v>
      </c>
    </row>
    <row r="469" spans="1:10" x14ac:dyDescent="0.15">
      <c r="A469" t="s">
        <v>60</v>
      </c>
      <c r="B469" t="s">
        <v>5</v>
      </c>
      <c r="C469" t="s">
        <v>59</v>
      </c>
      <c r="D469" t="s">
        <v>834</v>
      </c>
      <c r="E469" t="s">
        <v>2</v>
      </c>
      <c r="F469" t="s">
        <v>1</v>
      </c>
      <c r="G469" t="s">
        <v>0</v>
      </c>
      <c r="H469">
        <v>33</v>
      </c>
      <c r="I469">
        <v>26</v>
      </c>
      <c r="J469">
        <v>59</v>
      </c>
    </row>
    <row r="470" spans="1:10" x14ac:dyDescent="0.15">
      <c r="A470" t="s">
        <v>57</v>
      </c>
      <c r="B470" t="s">
        <v>5</v>
      </c>
      <c r="C470" t="s">
        <v>56</v>
      </c>
      <c r="D470" t="s">
        <v>833</v>
      </c>
      <c r="E470" t="s">
        <v>2</v>
      </c>
      <c r="F470" t="s">
        <v>1</v>
      </c>
      <c r="G470" t="s">
        <v>0</v>
      </c>
      <c r="H470">
        <v>4</v>
      </c>
      <c r="I470">
        <v>4</v>
      </c>
      <c r="J470">
        <v>8</v>
      </c>
    </row>
    <row r="471" spans="1:10" x14ac:dyDescent="0.15">
      <c r="A471" t="s">
        <v>55</v>
      </c>
      <c r="B471" t="s">
        <v>5</v>
      </c>
      <c r="C471" t="s">
        <v>54</v>
      </c>
      <c r="D471" t="s">
        <v>832</v>
      </c>
      <c r="E471" t="s">
        <v>2</v>
      </c>
      <c r="F471" t="s">
        <v>1</v>
      </c>
      <c r="G471" t="s">
        <v>0</v>
      </c>
      <c r="H471">
        <v>37</v>
      </c>
      <c r="I471">
        <v>34</v>
      </c>
      <c r="J471">
        <v>71</v>
      </c>
    </row>
    <row r="472" spans="1:10" x14ac:dyDescent="0.15">
      <c r="A472" t="s">
        <v>52</v>
      </c>
      <c r="B472" t="s">
        <v>5</v>
      </c>
      <c r="C472" t="s">
        <v>51</v>
      </c>
      <c r="D472" t="s">
        <v>831</v>
      </c>
      <c r="E472" t="s">
        <v>2</v>
      </c>
      <c r="F472" t="s">
        <v>1</v>
      </c>
      <c r="G472" t="s">
        <v>0</v>
      </c>
      <c r="H472">
        <v>2</v>
      </c>
      <c r="I472">
        <v>7</v>
      </c>
      <c r="J472">
        <v>9</v>
      </c>
    </row>
    <row r="473" spans="1:10" x14ac:dyDescent="0.15">
      <c r="A473" t="s">
        <v>50</v>
      </c>
      <c r="B473" t="s">
        <v>5</v>
      </c>
      <c r="C473" t="s">
        <v>49</v>
      </c>
      <c r="D473" t="s">
        <v>831</v>
      </c>
      <c r="E473" t="s">
        <v>2</v>
      </c>
      <c r="F473" t="s">
        <v>1</v>
      </c>
      <c r="G473" t="s">
        <v>0</v>
      </c>
      <c r="H473">
        <v>20</v>
      </c>
      <c r="I473">
        <v>20</v>
      </c>
      <c r="J473">
        <v>40</v>
      </c>
    </row>
    <row r="474" spans="1:10" x14ac:dyDescent="0.15">
      <c r="A474" t="s">
        <v>47</v>
      </c>
      <c r="B474" t="s">
        <v>5</v>
      </c>
      <c r="C474" t="s">
        <v>46</v>
      </c>
      <c r="D474" t="s">
        <v>830</v>
      </c>
      <c r="E474" t="s">
        <v>2</v>
      </c>
      <c r="F474" t="s">
        <v>1</v>
      </c>
      <c r="G474" t="s">
        <v>0</v>
      </c>
      <c r="H474">
        <v>18</v>
      </c>
      <c r="I474">
        <v>22</v>
      </c>
      <c r="J474">
        <v>40</v>
      </c>
    </row>
    <row r="475" spans="1:10" x14ac:dyDescent="0.15">
      <c r="A475" t="s">
        <v>44</v>
      </c>
      <c r="B475" t="s">
        <v>5</v>
      </c>
      <c r="C475" t="s">
        <v>43</v>
      </c>
      <c r="D475" t="s">
        <v>829</v>
      </c>
      <c r="E475" t="s">
        <v>2</v>
      </c>
      <c r="F475" t="s">
        <v>1</v>
      </c>
      <c r="G475" t="s">
        <v>0</v>
      </c>
      <c r="H475">
        <v>15</v>
      </c>
      <c r="I475">
        <v>22</v>
      </c>
      <c r="J475">
        <v>37</v>
      </c>
    </row>
    <row r="476" spans="1:10" x14ac:dyDescent="0.15">
      <c r="A476" t="s">
        <v>41</v>
      </c>
      <c r="B476" t="s">
        <v>5</v>
      </c>
      <c r="C476" t="s">
        <v>4</v>
      </c>
      <c r="D476" t="s">
        <v>827</v>
      </c>
      <c r="E476" t="s">
        <v>2</v>
      </c>
      <c r="F476" t="s">
        <v>1</v>
      </c>
      <c r="G476" t="s">
        <v>0</v>
      </c>
      <c r="H476">
        <v>26</v>
      </c>
      <c r="I476">
        <v>39</v>
      </c>
      <c r="J476">
        <v>65</v>
      </c>
    </row>
    <row r="477" spans="1:10" x14ac:dyDescent="0.15">
      <c r="A477" t="s">
        <v>40</v>
      </c>
      <c r="B477" t="s">
        <v>5</v>
      </c>
      <c r="C477" t="s">
        <v>39</v>
      </c>
      <c r="D477" t="s">
        <v>828</v>
      </c>
      <c r="E477" t="s">
        <v>2</v>
      </c>
      <c r="F477" t="s">
        <v>1</v>
      </c>
      <c r="G477" t="s">
        <v>0</v>
      </c>
      <c r="H477">
        <v>2</v>
      </c>
      <c r="I477">
        <v>10</v>
      </c>
      <c r="J477">
        <v>12</v>
      </c>
    </row>
    <row r="478" spans="1:10" x14ac:dyDescent="0.15">
      <c r="A478" t="s">
        <v>36</v>
      </c>
      <c r="B478" t="s">
        <v>5</v>
      </c>
      <c r="C478" t="s">
        <v>35</v>
      </c>
      <c r="D478" t="s">
        <v>827</v>
      </c>
      <c r="E478" t="s">
        <v>2</v>
      </c>
      <c r="F478" t="s">
        <v>1</v>
      </c>
      <c r="G478" t="s">
        <v>0</v>
      </c>
      <c r="H478">
        <v>15</v>
      </c>
      <c r="I478">
        <v>18</v>
      </c>
      <c r="J478">
        <v>33</v>
      </c>
    </row>
    <row r="479" spans="1:10" x14ac:dyDescent="0.15">
      <c r="A479" t="s">
        <v>33</v>
      </c>
      <c r="B479" t="s">
        <v>5</v>
      </c>
      <c r="C479" t="s">
        <v>32</v>
      </c>
      <c r="D479" t="s">
        <v>825</v>
      </c>
      <c r="E479" t="s">
        <v>2</v>
      </c>
      <c r="F479" t="s">
        <v>1</v>
      </c>
      <c r="G479" t="s">
        <v>0</v>
      </c>
      <c r="H479">
        <v>15</v>
      </c>
      <c r="I479">
        <v>18</v>
      </c>
      <c r="J479">
        <v>33</v>
      </c>
    </row>
    <row r="480" spans="1:10" x14ac:dyDescent="0.15">
      <c r="A480" t="s">
        <v>31</v>
      </c>
      <c r="B480" t="s">
        <v>5</v>
      </c>
      <c r="C480" t="s">
        <v>30</v>
      </c>
      <c r="D480" t="s">
        <v>826</v>
      </c>
      <c r="E480" t="s">
        <v>2</v>
      </c>
      <c r="F480" t="s">
        <v>1</v>
      </c>
      <c r="G480" t="s">
        <v>0</v>
      </c>
      <c r="H480">
        <v>3</v>
      </c>
      <c r="I480">
        <v>7</v>
      </c>
      <c r="J480">
        <v>10</v>
      </c>
    </row>
    <row r="481" spans="1:10" x14ac:dyDescent="0.15">
      <c r="A481" t="s">
        <v>27</v>
      </c>
      <c r="B481" t="s">
        <v>5</v>
      </c>
      <c r="C481" t="s">
        <v>26</v>
      </c>
      <c r="D481" t="s">
        <v>825</v>
      </c>
      <c r="E481" t="s">
        <v>2</v>
      </c>
      <c r="F481" t="s">
        <v>1</v>
      </c>
      <c r="G481" t="s">
        <v>0</v>
      </c>
      <c r="H481">
        <v>5</v>
      </c>
      <c r="I481">
        <v>4</v>
      </c>
      <c r="J481">
        <v>9</v>
      </c>
    </row>
    <row r="482" spans="1:10" x14ac:dyDescent="0.15">
      <c r="A482" t="s">
        <v>25</v>
      </c>
      <c r="B482" t="s">
        <v>5</v>
      </c>
      <c r="C482" t="s">
        <v>24</v>
      </c>
      <c r="D482" t="s">
        <v>825</v>
      </c>
      <c r="E482" t="s">
        <v>2</v>
      </c>
      <c r="F482" t="s">
        <v>1</v>
      </c>
      <c r="G482" t="s">
        <v>0</v>
      </c>
      <c r="H482">
        <v>12</v>
      </c>
      <c r="I482">
        <v>4</v>
      </c>
      <c r="J482">
        <v>16</v>
      </c>
    </row>
    <row r="483" spans="1:10" x14ac:dyDescent="0.15">
      <c r="A483" t="s">
        <v>21</v>
      </c>
      <c r="B483" t="s">
        <v>5</v>
      </c>
      <c r="C483" t="s">
        <v>20</v>
      </c>
      <c r="D483" t="s">
        <v>824</v>
      </c>
      <c r="E483" t="s">
        <v>2</v>
      </c>
      <c r="F483" t="s">
        <v>1</v>
      </c>
      <c r="G483" t="s">
        <v>0</v>
      </c>
      <c r="H483">
        <v>11</v>
      </c>
      <c r="I483">
        <v>10</v>
      </c>
      <c r="J483">
        <v>21</v>
      </c>
    </row>
    <row r="484" spans="1:10" x14ac:dyDescent="0.15">
      <c r="A484" t="s">
        <v>18</v>
      </c>
      <c r="B484" t="s">
        <v>5</v>
      </c>
      <c r="C484" t="s">
        <v>823</v>
      </c>
      <c r="D484" t="s">
        <v>822</v>
      </c>
      <c r="E484" t="s">
        <v>2</v>
      </c>
      <c r="F484" t="s">
        <v>1</v>
      </c>
      <c r="G484" t="s">
        <v>0</v>
      </c>
      <c r="H484">
        <v>10</v>
      </c>
      <c r="I484">
        <v>7</v>
      </c>
      <c r="J484">
        <v>17</v>
      </c>
    </row>
    <row r="485" spans="1:10" x14ac:dyDescent="0.15">
      <c r="A485" t="s">
        <v>14</v>
      </c>
      <c r="B485" t="s">
        <v>5</v>
      </c>
      <c r="C485" t="s">
        <v>12</v>
      </c>
      <c r="D485" t="s">
        <v>821</v>
      </c>
      <c r="E485" t="s">
        <v>2</v>
      </c>
      <c r="F485" t="s">
        <v>1</v>
      </c>
      <c r="G485" t="s">
        <v>0</v>
      </c>
      <c r="H485">
        <v>71</v>
      </c>
      <c r="I485">
        <v>49</v>
      </c>
      <c r="J485">
        <v>120</v>
      </c>
    </row>
    <row r="486" spans="1:10" x14ac:dyDescent="0.15">
      <c r="A486" t="s">
        <v>11</v>
      </c>
      <c r="B486" t="s">
        <v>5</v>
      </c>
      <c r="C486" t="s">
        <v>10</v>
      </c>
      <c r="D486" t="s">
        <v>820</v>
      </c>
      <c r="E486" t="s">
        <v>2</v>
      </c>
      <c r="F486" t="s">
        <v>1</v>
      </c>
      <c r="G486" t="s">
        <v>0</v>
      </c>
      <c r="H486">
        <v>41</v>
      </c>
      <c r="I486">
        <v>37</v>
      </c>
      <c r="J486">
        <v>78</v>
      </c>
    </row>
    <row r="487" spans="1:10" x14ac:dyDescent="0.15">
      <c r="A487" t="s">
        <v>8</v>
      </c>
      <c r="B487" t="s">
        <v>5</v>
      </c>
      <c r="C487" t="s">
        <v>7</v>
      </c>
      <c r="D487" t="s">
        <v>819</v>
      </c>
      <c r="E487" t="s">
        <v>2</v>
      </c>
      <c r="F487" t="s">
        <v>1</v>
      </c>
      <c r="G487" t="s">
        <v>0</v>
      </c>
      <c r="H487">
        <v>8</v>
      </c>
      <c r="I487">
        <v>9</v>
      </c>
      <c r="J487">
        <v>17</v>
      </c>
    </row>
    <row r="488" spans="1:10" x14ac:dyDescent="0.15">
      <c r="A488" t="s">
        <v>6</v>
      </c>
      <c r="B488" t="s">
        <v>5</v>
      </c>
      <c r="C488" t="s">
        <v>4</v>
      </c>
      <c r="D488" t="s">
        <v>819</v>
      </c>
      <c r="E488" t="s">
        <v>2</v>
      </c>
      <c r="F488" t="s">
        <v>1</v>
      </c>
      <c r="G488" t="s">
        <v>0</v>
      </c>
      <c r="H488">
        <v>2</v>
      </c>
      <c r="I488">
        <v>7</v>
      </c>
      <c r="J488">
        <v>9</v>
      </c>
    </row>
    <row r="489" spans="1:10" x14ac:dyDescent="0.15">
      <c r="H489" s="2">
        <f>SUBTOTAL(109,Tabla33[TOTALHING])</f>
        <v>63202</v>
      </c>
      <c r="I489" s="2">
        <f>SUBTOTAL(109,Tabla33[TOTALMING])</f>
        <v>63017</v>
      </c>
      <c r="J489" s="2">
        <f>SUBTOTAL(109,Tabla33[TOTALING])</f>
        <v>126219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workbookViewId="0">
      <pane xSplit="7" ySplit="5" topLeftCell="H459" activePane="bottomRight" state="frozen"/>
      <selection pane="topRight" activeCell="H1" sqref="H1"/>
      <selection pane="bottomLeft" activeCell="A6" sqref="A6"/>
      <selection pane="bottomRight" activeCell="K1" sqref="K1:L1048576"/>
    </sheetView>
  </sheetViews>
  <sheetFormatPr baseColWidth="10" defaultRowHeight="10.5" x14ac:dyDescent="0.15"/>
  <cols>
    <col min="3" max="3" width="15.33203125" customWidth="1"/>
    <col min="4" max="4" width="16.83203125" customWidth="1"/>
    <col min="5" max="5" width="17.83203125" customWidth="1"/>
    <col min="7" max="7" width="14" customWidth="1"/>
    <col min="8" max="8" width="17.83203125" customWidth="1"/>
    <col min="9" max="9" width="18" customWidth="1"/>
    <col min="10" max="10" width="16.33203125" customWidth="1"/>
  </cols>
  <sheetData>
    <row r="1" spans="1:10" s="4" customFormat="1" ht="18.75" x14ac:dyDescent="0.3">
      <c r="A1" s="3" t="s">
        <v>815</v>
      </c>
      <c r="B1" s="5"/>
      <c r="C1" s="5"/>
      <c r="D1" s="5"/>
      <c r="F1" s="5"/>
      <c r="G1" s="6"/>
    </row>
    <row r="2" spans="1:10" s="4" customFormat="1" ht="15.75" x14ac:dyDescent="0.25">
      <c r="A2" s="7" t="s">
        <v>899</v>
      </c>
      <c r="B2" s="5"/>
      <c r="C2" s="5"/>
      <c r="D2" s="5"/>
      <c r="F2" s="5"/>
      <c r="G2" s="6"/>
    </row>
    <row r="3" spans="1:10" s="4" customFormat="1" ht="15.75" x14ac:dyDescent="0.25">
      <c r="A3" s="8" t="s">
        <v>817</v>
      </c>
      <c r="B3" s="5"/>
      <c r="C3" s="5"/>
      <c r="D3" s="5"/>
      <c r="F3" s="5"/>
      <c r="G3" s="6"/>
    </row>
    <row r="4" spans="1:10" s="4" customFormat="1" ht="15" x14ac:dyDescent="0.25">
      <c r="A4" s="18" t="s">
        <v>818</v>
      </c>
      <c r="C4" s="5"/>
      <c r="D4" s="11"/>
    </row>
    <row r="5" spans="1:10" x14ac:dyDescent="0.15">
      <c r="A5" s="1" t="s">
        <v>814</v>
      </c>
      <c r="B5" s="1" t="s">
        <v>813</v>
      </c>
      <c r="C5" s="1" t="s">
        <v>812</v>
      </c>
      <c r="D5" s="1" t="s">
        <v>811</v>
      </c>
      <c r="E5" s="1" t="s">
        <v>810</v>
      </c>
      <c r="F5" s="1" t="s">
        <v>809</v>
      </c>
      <c r="G5" s="1" t="s">
        <v>808</v>
      </c>
      <c r="H5" s="1" t="s">
        <v>807</v>
      </c>
      <c r="I5" s="1" t="s">
        <v>806</v>
      </c>
      <c r="J5" s="1" t="s">
        <v>805</v>
      </c>
    </row>
    <row r="6" spans="1:10" x14ac:dyDescent="0.15">
      <c r="A6" t="s">
        <v>799</v>
      </c>
      <c r="B6" t="s">
        <v>5</v>
      </c>
      <c r="C6" t="s">
        <v>798</v>
      </c>
      <c r="D6" t="s">
        <v>436</v>
      </c>
      <c r="E6" t="s">
        <v>2</v>
      </c>
      <c r="F6" t="s">
        <v>1</v>
      </c>
      <c r="G6" t="s">
        <v>576</v>
      </c>
      <c r="H6">
        <v>0</v>
      </c>
      <c r="I6">
        <v>0</v>
      </c>
      <c r="J6">
        <v>0</v>
      </c>
    </row>
    <row r="7" spans="1:10" x14ac:dyDescent="0.15">
      <c r="A7" t="s">
        <v>797</v>
      </c>
      <c r="B7" t="s">
        <v>793</v>
      </c>
      <c r="C7" t="s">
        <v>796</v>
      </c>
      <c r="D7" t="s">
        <v>23</v>
      </c>
      <c r="E7" t="s">
        <v>2</v>
      </c>
      <c r="F7" t="s">
        <v>1</v>
      </c>
      <c r="G7" t="s">
        <v>576</v>
      </c>
      <c r="H7">
        <v>8</v>
      </c>
      <c r="I7">
        <v>7</v>
      </c>
      <c r="J7">
        <v>15</v>
      </c>
    </row>
    <row r="8" spans="1:10" x14ac:dyDescent="0.15">
      <c r="A8" t="s">
        <v>795</v>
      </c>
      <c r="B8" t="s">
        <v>793</v>
      </c>
      <c r="C8" t="s">
        <v>176</v>
      </c>
      <c r="D8" t="s">
        <v>64</v>
      </c>
      <c r="E8" t="s">
        <v>2</v>
      </c>
      <c r="F8" t="s">
        <v>1</v>
      </c>
      <c r="G8" t="s">
        <v>576</v>
      </c>
      <c r="H8">
        <v>5</v>
      </c>
      <c r="I8">
        <v>4</v>
      </c>
      <c r="J8">
        <v>9</v>
      </c>
    </row>
    <row r="9" spans="1:10" x14ac:dyDescent="0.15">
      <c r="A9" t="s">
        <v>794</v>
      </c>
      <c r="B9" t="s">
        <v>793</v>
      </c>
      <c r="C9" t="s">
        <v>792</v>
      </c>
      <c r="D9" t="s">
        <v>157</v>
      </c>
      <c r="E9" t="s">
        <v>2</v>
      </c>
      <c r="F9" t="s">
        <v>1</v>
      </c>
      <c r="G9" t="s">
        <v>576</v>
      </c>
      <c r="H9">
        <v>4</v>
      </c>
      <c r="I9">
        <v>1</v>
      </c>
      <c r="J9">
        <v>5</v>
      </c>
    </row>
    <row r="10" spans="1:10" x14ac:dyDescent="0.15">
      <c r="A10" t="s">
        <v>791</v>
      </c>
      <c r="B10" t="s">
        <v>383</v>
      </c>
      <c r="C10" t="s">
        <v>790</v>
      </c>
      <c r="D10" t="s">
        <v>157</v>
      </c>
      <c r="E10" t="s">
        <v>2</v>
      </c>
      <c r="F10" t="s">
        <v>1</v>
      </c>
      <c r="G10" t="s">
        <v>576</v>
      </c>
      <c r="H10">
        <v>23</v>
      </c>
      <c r="I10">
        <v>45</v>
      </c>
      <c r="J10">
        <v>68</v>
      </c>
    </row>
    <row r="11" spans="1:10" x14ac:dyDescent="0.15">
      <c r="A11" t="s">
        <v>791</v>
      </c>
      <c r="B11" t="s">
        <v>5</v>
      </c>
      <c r="C11" t="s">
        <v>790</v>
      </c>
      <c r="D11" t="s">
        <v>157</v>
      </c>
      <c r="E11" t="s">
        <v>2</v>
      </c>
      <c r="F11" t="s">
        <v>1</v>
      </c>
      <c r="G11" t="s">
        <v>576</v>
      </c>
      <c r="H11">
        <v>145</v>
      </c>
      <c r="I11">
        <v>153</v>
      </c>
      <c r="J11">
        <v>298</v>
      </c>
    </row>
    <row r="12" spans="1:10" x14ac:dyDescent="0.15">
      <c r="A12" t="s">
        <v>789</v>
      </c>
      <c r="B12" t="s">
        <v>383</v>
      </c>
      <c r="C12" t="s">
        <v>788</v>
      </c>
      <c r="D12" t="s">
        <v>64</v>
      </c>
      <c r="E12" t="s">
        <v>2</v>
      </c>
      <c r="F12" t="s">
        <v>1</v>
      </c>
      <c r="G12" t="s">
        <v>576</v>
      </c>
      <c r="H12">
        <v>0</v>
      </c>
      <c r="I12">
        <v>0</v>
      </c>
      <c r="J12">
        <v>0</v>
      </c>
    </row>
    <row r="13" spans="1:10" x14ac:dyDescent="0.15">
      <c r="A13" t="s">
        <v>789</v>
      </c>
      <c r="B13" t="s">
        <v>5</v>
      </c>
      <c r="C13" t="s">
        <v>788</v>
      </c>
      <c r="D13" t="s">
        <v>64</v>
      </c>
      <c r="E13" t="s">
        <v>2</v>
      </c>
      <c r="F13" t="s">
        <v>1</v>
      </c>
      <c r="G13" t="s">
        <v>576</v>
      </c>
      <c r="H13">
        <v>90</v>
      </c>
      <c r="I13">
        <v>89</v>
      </c>
      <c r="J13">
        <v>179</v>
      </c>
    </row>
    <row r="14" spans="1:10" x14ac:dyDescent="0.15">
      <c r="A14" t="s">
        <v>787</v>
      </c>
      <c r="B14" t="s">
        <v>5</v>
      </c>
      <c r="C14" t="s">
        <v>786</v>
      </c>
      <c r="D14" t="s">
        <v>64</v>
      </c>
      <c r="E14" t="s">
        <v>2</v>
      </c>
      <c r="F14" t="s">
        <v>1</v>
      </c>
      <c r="G14" t="s">
        <v>576</v>
      </c>
      <c r="H14">
        <v>89</v>
      </c>
      <c r="I14">
        <v>99</v>
      </c>
      <c r="J14">
        <v>188</v>
      </c>
    </row>
    <row r="15" spans="1:10" x14ac:dyDescent="0.15">
      <c r="A15" t="s">
        <v>785</v>
      </c>
      <c r="B15" t="s">
        <v>5</v>
      </c>
      <c r="C15" t="s">
        <v>784</v>
      </c>
      <c r="D15" t="s">
        <v>157</v>
      </c>
      <c r="E15" t="s">
        <v>2</v>
      </c>
      <c r="F15" t="s">
        <v>1</v>
      </c>
      <c r="G15" t="s">
        <v>576</v>
      </c>
      <c r="H15">
        <v>122</v>
      </c>
      <c r="I15">
        <v>110</v>
      </c>
      <c r="J15">
        <v>232</v>
      </c>
    </row>
    <row r="16" spans="1:10" x14ac:dyDescent="0.15">
      <c r="A16" t="s">
        <v>783</v>
      </c>
      <c r="B16" t="s">
        <v>383</v>
      </c>
      <c r="C16" t="s">
        <v>782</v>
      </c>
      <c r="D16" t="s">
        <v>64</v>
      </c>
      <c r="E16" t="s">
        <v>2</v>
      </c>
      <c r="F16" t="s">
        <v>1</v>
      </c>
      <c r="G16" t="s">
        <v>576</v>
      </c>
      <c r="H16">
        <v>0</v>
      </c>
      <c r="I16">
        <v>0</v>
      </c>
      <c r="J16">
        <v>0</v>
      </c>
    </row>
    <row r="17" spans="1:10" x14ac:dyDescent="0.15">
      <c r="A17" t="s">
        <v>783</v>
      </c>
      <c r="B17" t="s">
        <v>5</v>
      </c>
      <c r="C17" t="s">
        <v>782</v>
      </c>
      <c r="D17" t="s">
        <v>64</v>
      </c>
      <c r="E17" t="s">
        <v>2</v>
      </c>
      <c r="F17" t="s">
        <v>1</v>
      </c>
      <c r="G17" t="s">
        <v>576</v>
      </c>
      <c r="H17">
        <v>114</v>
      </c>
      <c r="I17">
        <v>120</v>
      </c>
      <c r="J17">
        <v>234</v>
      </c>
    </row>
    <row r="18" spans="1:10" x14ac:dyDescent="0.15">
      <c r="A18" t="s">
        <v>781</v>
      </c>
      <c r="B18" t="s">
        <v>5</v>
      </c>
      <c r="C18" t="s">
        <v>780</v>
      </c>
      <c r="D18" t="s">
        <v>160</v>
      </c>
      <c r="E18" t="s">
        <v>2</v>
      </c>
      <c r="F18" t="s">
        <v>1</v>
      </c>
      <c r="G18" t="s">
        <v>576</v>
      </c>
      <c r="H18">
        <v>74</v>
      </c>
      <c r="I18">
        <v>92</v>
      </c>
      <c r="J18">
        <v>166</v>
      </c>
    </row>
    <row r="19" spans="1:10" x14ac:dyDescent="0.15">
      <c r="A19" t="s">
        <v>779</v>
      </c>
      <c r="B19" t="s">
        <v>383</v>
      </c>
      <c r="C19" t="s">
        <v>778</v>
      </c>
      <c r="D19" t="s">
        <v>157</v>
      </c>
      <c r="E19" t="s">
        <v>2</v>
      </c>
      <c r="F19" t="s">
        <v>1</v>
      </c>
      <c r="G19" t="s">
        <v>576</v>
      </c>
      <c r="H19">
        <v>136</v>
      </c>
      <c r="I19">
        <v>127</v>
      </c>
      <c r="J19">
        <v>263</v>
      </c>
    </row>
    <row r="20" spans="1:10" x14ac:dyDescent="0.15">
      <c r="A20" t="s">
        <v>779</v>
      </c>
      <c r="B20" t="s">
        <v>5</v>
      </c>
      <c r="C20" t="s">
        <v>778</v>
      </c>
      <c r="D20" t="s">
        <v>157</v>
      </c>
      <c r="E20" t="s">
        <v>2</v>
      </c>
      <c r="F20" t="s">
        <v>1</v>
      </c>
      <c r="G20" t="s">
        <v>576</v>
      </c>
      <c r="H20">
        <v>147</v>
      </c>
      <c r="I20">
        <v>140</v>
      </c>
      <c r="J20">
        <v>287</v>
      </c>
    </row>
    <row r="21" spans="1:10" x14ac:dyDescent="0.15">
      <c r="A21" t="s">
        <v>777</v>
      </c>
      <c r="B21" t="s">
        <v>383</v>
      </c>
      <c r="C21" t="s">
        <v>776</v>
      </c>
      <c r="D21" t="s">
        <v>64</v>
      </c>
      <c r="E21" t="s">
        <v>2</v>
      </c>
      <c r="F21" t="s">
        <v>1</v>
      </c>
      <c r="G21" t="s">
        <v>576</v>
      </c>
      <c r="H21">
        <v>83</v>
      </c>
      <c r="I21">
        <v>90</v>
      </c>
      <c r="J21">
        <v>173</v>
      </c>
    </row>
    <row r="22" spans="1:10" x14ac:dyDescent="0.15">
      <c r="A22" t="s">
        <v>777</v>
      </c>
      <c r="B22" t="s">
        <v>5</v>
      </c>
      <c r="C22" t="s">
        <v>776</v>
      </c>
      <c r="D22" t="s">
        <v>64</v>
      </c>
      <c r="E22" t="s">
        <v>2</v>
      </c>
      <c r="F22" t="s">
        <v>1</v>
      </c>
      <c r="G22" t="s">
        <v>576</v>
      </c>
      <c r="H22">
        <v>82</v>
      </c>
      <c r="I22">
        <v>100</v>
      </c>
      <c r="J22">
        <v>182</v>
      </c>
    </row>
    <row r="23" spans="1:10" x14ac:dyDescent="0.15">
      <c r="A23" t="s">
        <v>775</v>
      </c>
      <c r="B23" t="s">
        <v>383</v>
      </c>
      <c r="C23" t="s">
        <v>774</v>
      </c>
      <c r="D23" t="s">
        <v>74</v>
      </c>
      <c r="E23" t="s">
        <v>2</v>
      </c>
      <c r="F23" t="s">
        <v>1</v>
      </c>
      <c r="G23" t="s">
        <v>576</v>
      </c>
      <c r="H23">
        <v>27</v>
      </c>
      <c r="I23">
        <v>28</v>
      </c>
      <c r="J23">
        <v>55</v>
      </c>
    </row>
    <row r="24" spans="1:10" x14ac:dyDescent="0.15">
      <c r="A24" t="s">
        <v>775</v>
      </c>
      <c r="B24" t="s">
        <v>5</v>
      </c>
      <c r="C24" t="s">
        <v>774</v>
      </c>
      <c r="D24" t="s">
        <v>74</v>
      </c>
      <c r="E24" t="s">
        <v>2</v>
      </c>
      <c r="F24" t="s">
        <v>1</v>
      </c>
      <c r="G24" t="s">
        <v>576</v>
      </c>
      <c r="H24">
        <v>63</v>
      </c>
      <c r="I24">
        <v>48</v>
      </c>
      <c r="J24">
        <v>111</v>
      </c>
    </row>
    <row r="25" spans="1:10" x14ac:dyDescent="0.15">
      <c r="A25" t="s">
        <v>773</v>
      </c>
      <c r="B25" t="s">
        <v>383</v>
      </c>
      <c r="C25" t="s">
        <v>772</v>
      </c>
      <c r="D25" t="s">
        <v>157</v>
      </c>
      <c r="E25" t="s">
        <v>2</v>
      </c>
      <c r="F25" t="s">
        <v>1</v>
      </c>
      <c r="G25" t="s">
        <v>576</v>
      </c>
      <c r="H25">
        <v>152</v>
      </c>
      <c r="I25">
        <v>161</v>
      </c>
      <c r="J25">
        <v>313</v>
      </c>
    </row>
    <row r="26" spans="1:10" x14ac:dyDescent="0.15">
      <c r="A26" t="s">
        <v>773</v>
      </c>
      <c r="B26" t="s">
        <v>5</v>
      </c>
      <c r="C26" t="s">
        <v>772</v>
      </c>
      <c r="D26" t="s">
        <v>157</v>
      </c>
      <c r="E26" t="s">
        <v>2</v>
      </c>
      <c r="F26" t="s">
        <v>1</v>
      </c>
      <c r="G26" t="s">
        <v>576</v>
      </c>
      <c r="H26">
        <v>147</v>
      </c>
      <c r="I26">
        <v>165</v>
      </c>
      <c r="J26">
        <v>312</v>
      </c>
    </row>
    <row r="27" spans="1:10" x14ac:dyDescent="0.15">
      <c r="A27" t="s">
        <v>771</v>
      </c>
      <c r="B27" t="s">
        <v>383</v>
      </c>
      <c r="C27" t="s">
        <v>770</v>
      </c>
      <c r="D27" t="s">
        <v>64</v>
      </c>
      <c r="E27" t="s">
        <v>2</v>
      </c>
      <c r="F27" t="s">
        <v>1</v>
      </c>
      <c r="G27" t="s">
        <v>576</v>
      </c>
      <c r="H27">
        <v>83</v>
      </c>
      <c r="I27">
        <v>88</v>
      </c>
      <c r="J27">
        <v>171</v>
      </c>
    </row>
    <row r="28" spans="1:10" x14ac:dyDescent="0.15">
      <c r="A28" t="s">
        <v>771</v>
      </c>
      <c r="B28" t="s">
        <v>5</v>
      </c>
      <c r="C28" t="s">
        <v>770</v>
      </c>
      <c r="D28" t="s">
        <v>64</v>
      </c>
      <c r="E28" t="s">
        <v>2</v>
      </c>
      <c r="F28" t="s">
        <v>1</v>
      </c>
      <c r="G28" t="s">
        <v>576</v>
      </c>
      <c r="H28">
        <v>137</v>
      </c>
      <c r="I28">
        <v>158</v>
      </c>
      <c r="J28">
        <v>295</v>
      </c>
    </row>
    <row r="29" spans="1:10" x14ac:dyDescent="0.15">
      <c r="A29" t="s">
        <v>769</v>
      </c>
      <c r="B29" t="s">
        <v>383</v>
      </c>
      <c r="C29" t="s">
        <v>768</v>
      </c>
      <c r="D29" t="s">
        <v>157</v>
      </c>
      <c r="E29" t="s">
        <v>2</v>
      </c>
      <c r="F29" t="s">
        <v>1</v>
      </c>
      <c r="G29" t="s">
        <v>576</v>
      </c>
      <c r="H29">
        <v>139</v>
      </c>
      <c r="I29">
        <v>103</v>
      </c>
      <c r="J29">
        <v>242</v>
      </c>
    </row>
    <row r="30" spans="1:10" x14ac:dyDescent="0.15">
      <c r="A30" t="s">
        <v>769</v>
      </c>
      <c r="B30" t="s">
        <v>5</v>
      </c>
      <c r="C30" t="s">
        <v>768</v>
      </c>
      <c r="D30" t="s">
        <v>157</v>
      </c>
      <c r="E30" t="s">
        <v>2</v>
      </c>
      <c r="F30" t="s">
        <v>1</v>
      </c>
      <c r="G30" t="s">
        <v>576</v>
      </c>
      <c r="H30">
        <v>135</v>
      </c>
      <c r="I30">
        <v>146</v>
      </c>
      <c r="J30">
        <v>281</v>
      </c>
    </row>
    <row r="31" spans="1:10" x14ac:dyDescent="0.15">
      <c r="A31" t="s">
        <v>767</v>
      </c>
      <c r="B31" t="s">
        <v>383</v>
      </c>
      <c r="C31" t="s">
        <v>766</v>
      </c>
      <c r="D31" t="s">
        <v>157</v>
      </c>
      <c r="E31" t="s">
        <v>2</v>
      </c>
      <c r="F31" t="s">
        <v>1</v>
      </c>
      <c r="G31" t="s">
        <v>576</v>
      </c>
      <c r="H31">
        <v>120</v>
      </c>
      <c r="I31">
        <v>116</v>
      </c>
      <c r="J31">
        <v>236</v>
      </c>
    </row>
    <row r="32" spans="1:10" x14ac:dyDescent="0.15">
      <c r="A32" t="s">
        <v>767</v>
      </c>
      <c r="B32" t="s">
        <v>5</v>
      </c>
      <c r="C32" t="s">
        <v>766</v>
      </c>
      <c r="D32" t="s">
        <v>157</v>
      </c>
      <c r="E32" t="s">
        <v>2</v>
      </c>
      <c r="F32" t="s">
        <v>1</v>
      </c>
      <c r="G32" t="s">
        <v>576</v>
      </c>
      <c r="H32">
        <v>108</v>
      </c>
      <c r="I32">
        <v>113</v>
      </c>
      <c r="J32">
        <v>221</v>
      </c>
    </row>
    <row r="33" spans="1:10" x14ac:dyDescent="0.15">
      <c r="A33" t="s">
        <v>765</v>
      </c>
      <c r="B33" t="s">
        <v>5</v>
      </c>
      <c r="C33" t="s">
        <v>764</v>
      </c>
      <c r="D33" t="s">
        <v>92</v>
      </c>
      <c r="E33" t="s">
        <v>2</v>
      </c>
      <c r="F33" t="s">
        <v>1</v>
      </c>
      <c r="G33" t="s">
        <v>576</v>
      </c>
      <c r="H33">
        <v>15</v>
      </c>
      <c r="I33">
        <v>24</v>
      </c>
      <c r="J33">
        <v>39</v>
      </c>
    </row>
    <row r="34" spans="1:10" x14ac:dyDescent="0.15">
      <c r="A34" t="s">
        <v>763</v>
      </c>
      <c r="B34" t="s">
        <v>5</v>
      </c>
      <c r="C34" t="s">
        <v>762</v>
      </c>
      <c r="D34" t="s">
        <v>34</v>
      </c>
      <c r="E34" t="s">
        <v>2</v>
      </c>
      <c r="F34" t="s">
        <v>1</v>
      </c>
      <c r="G34" t="s">
        <v>576</v>
      </c>
      <c r="H34">
        <v>14</v>
      </c>
      <c r="I34">
        <v>10</v>
      </c>
      <c r="J34">
        <v>24</v>
      </c>
    </row>
    <row r="35" spans="1:10" x14ac:dyDescent="0.15">
      <c r="A35" t="s">
        <v>761</v>
      </c>
      <c r="B35" t="s">
        <v>383</v>
      </c>
      <c r="C35" t="s">
        <v>760</v>
      </c>
      <c r="D35" t="s">
        <v>157</v>
      </c>
      <c r="E35" t="s">
        <v>2</v>
      </c>
      <c r="F35" t="s">
        <v>1</v>
      </c>
      <c r="G35" t="s">
        <v>576</v>
      </c>
      <c r="H35">
        <v>124</v>
      </c>
      <c r="I35">
        <v>131</v>
      </c>
      <c r="J35">
        <v>255</v>
      </c>
    </row>
    <row r="36" spans="1:10" x14ac:dyDescent="0.15">
      <c r="A36" t="s">
        <v>761</v>
      </c>
      <c r="B36" t="s">
        <v>5</v>
      </c>
      <c r="C36" t="s">
        <v>760</v>
      </c>
      <c r="D36" t="s">
        <v>157</v>
      </c>
      <c r="E36" t="s">
        <v>2</v>
      </c>
      <c r="F36" t="s">
        <v>1</v>
      </c>
      <c r="G36" t="s">
        <v>576</v>
      </c>
      <c r="H36">
        <v>127</v>
      </c>
      <c r="I36">
        <v>155</v>
      </c>
      <c r="J36">
        <v>282</v>
      </c>
    </row>
    <row r="37" spans="1:10" x14ac:dyDescent="0.15">
      <c r="A37" t="s">
        <v>759</v>
      </c>
      <c r="B37" t="s">
        <v>383</v>
      </c>
      <c r="C37" t="s">
        <v>758</v>
      </c>
      <c r="D37" t="s">
        <v>64</v>
      </c>
      <c r="E37" t="s">
        <v>2</v>
      </c>
      <c r="F37" t="s">
        <v>1</v>
      </c>
      <c r="G37" t="s">
        <v>576</v>
      </c>
      <c r="H37">
        <v>67</v>
      </c>
      <c r="I37">
        <v>59</v>
      </c>
      <c r="J37">
        <v>126</v>
      </c>
    </row>
    <row r="38" spans="1:10" x14ac:dyDescent="0.15">
      <c r="A38" t="s">
        <v>759</v>
      </c>
      <c r="B38" t="s">
        <v>5</v>
      </c>
      <c r="C38" t="s">
        <v>758</v>
      </c>
      <c r="D38" t="s">
        <v>64</v>
      </c>
      <c r="E38" t="s">
        <v>2</v>
      </c>
      <c r="F38" t="s">
        <v>1</v>
      </c>
      <c r="G38" t="s">
        <v>576</v>
      </c>
      <c r="H38">
        <v>79</v>
      </c>
      <c r="I38">
        <v>77</v>
      </c>
      <c r="J38">
        <v>156</v>
      </c>
    </row>
    <row r="39" spans="1:10" x14ac:dyDescent="0.15">
      <c r="A39" t="s">
        <v>757</v>
      </c>
      <c r="B39" t="s">
        <v>383</v>
      </c>
      <c r="C39" t="s">
        <v>756</v>
      </c>
      <c r="D39" t="s">
        <v>34</v>
      </c>
      <c r="E39" t="s">
        <v>2</v>
      </c>
      <c r="F39" t="s">
        <v>1</v>
      </c>
      <c r="G39" t="s">
        <v>576</v>
      </c>
      <c r="H39">
        <v>6</v>
      </c>
      <c r="I39">
        <v>3</v>
      </c>
      <c r="J39">
        <v>9</v>
      </c>
    </row>
    <row r="40" spans="1:10" x14ac:dyDescent="0.15">
      <c r="A40" t="s">
        <v>755</v>
      </c>
      <c r="B40" t="s">
        <v>5</v>
      </c>
      <c r="C40" t="s">
        <v>754</v>
      </c>
      <c r="D40" t="s">
        <v>662</v>
      </c>
      <c r="E40" t="s">
        <v>2</v>
      </c>
      <c r="F40" t="s">
        <v>1</v>
      </c>
      <c r="G40" t="s">
        <v>576</v>
      </c>
      <c r="H40">
        <v>47</v>
      </c>
      <c r="I40">
        <v>45</v>
      </c>
      <c r="J40">
        <v>92</v>
      </c>
    </row>
    <row r="41" spans="1:10" x14ac:dyDescent="0.15">
      <c r="A41" t="s">
        <v>753</v>
      </c>
      <c r="B41" t="s">
        <v>383</v>
      </c>
      <c r="C41" t="s">
        <v>752</v>
      </c>
      <c r="D41" t="s">
        <v>74</v>
      </c>
      <c r="E41" t="s">
        <v>2</v>
      </c>
      <c r="F41" t="s">
        <v>1</v>
      </c>
      <c r="G41" t="s">
        <v>576</v>
      </c>
      <c r="H41">
        <v>34</v>
      </c>
      <c r="I41">
        <v>35</v>
      </c>
      <c r="J41">
        <v>69</v>
      </c>
    </row>
    <row r="42" spans="1:10" x14ac:dyDescent="0.15">
      <c r="A42" t="s">
        <v>753</v>
      </c>
      <c r="B42" t="s">
        <v>5</v>
      </c>
      <c r="C42" t="s">
        <v>752</v>
      </c>
      <c r="D42" t="s">
        <v>74</v>
      </c>
      <c r="E42" t="s">
        <v>2</v>
      </c>
      <c r="F42" t="s">
        <v>1</v>
      </c>
      <c r="G42" t="s">
        <v>576</v>
      </c>
      <c r="H42">
        <v>124</v>
      </c>
      <c r="I42">
        <v>120</v>
      </c>
      <c r="J42">
        <v>244</v>
      </c>
    </row>
    <row r="43" spans="1:10" x14ac:dyDescent="0.15">
      <c r="A43" t="s">
        <v>751</v>
      </c>
      <c r="B43" t="s">
        <v>383</v>
      </c>
      <c r="C43" t="s">
        <v>750</v>
      </c>
      <c r="D43" t="s">
        <v>157</v>
      </c>
      <c r="E43" t="s">
        <v>2</v>
      </c>
      <c r="F43" t="s">
        <v>1</v>
      </c>
      <c r="G43" t="s">
        <v>576</v>
      </c>
      <c r="H43">
        <v>72</v>
      </c>
      <c r="I43">
        <v>72</v>
      </c>
      <c r="J43">
        <v>144</v>
      </c>
    </row>
    <row r="44" spans="1:10" x14ac:dyDescent="0.15">
      <c r="A44" t="s">
        <v>751</v>
      </c>
      <c r="B44" t="s">
        <v>5</v>
      </c>
      <c r="C44" t="s">
        <v>750</v>
      </c>
      <c r="D44" t="s">
        <v>157</v>
      </c>
      <c r="E44" t="s">
        <v>2</v>
      </c>
      <c r="F44" t="s">
        <v>1</v>
      </c>
      <c r="G44" t="s">
        <v>576</v>
      </c>
      <c r="H44">
        <v>101</v>
      </c>
      <c r="I44">
        <v>90</v>
      </c>
      <c r="J44">
        <v>191</v>
      </c>
    </row>
    <row r="45" spans="1:10" x14ac:dyDescent="0.15">
      <c r="A45" t="s">
        <v>749</v>
      </c>
      <c r="B45" t="s">
        <v>383</v>
      </c>
      <c r="C45" t="s">
        <v>748</v>
      </c>
      <c r="D45" t="s">
        <v>157</v>
      </c>
      <c r="E45" t="s">
        <v>2</v>
      </c>
      <c r="F45" t="s">
        <v>1</v>
      </c>
      <c r="G45" t="s">
        <v>576</v>
      </c>
      <c r="H45">
        <v>152</v>
      </c>
      <c r="I45">
        <v>154</v>
      </c>
      <c r="J45">
        <v>306</v>
      </c>
    </row>
    <row r="46" spans="1:10" x14ac:dyDescent="0.15">
      <c r="A46" t="s">
        <v>749</v>
      </c>
      <c r="B46" t="s">
        <v>5</v>
      </c>
      <c r="C46" t="s">
        <v>748</v>
      </c>
      <c r="D46" t="s">
        <v>157</v>
      </c>
      <c r="E46" t="s">
        <v>2</v>
      </c>
      <c r="F46" t="s">
        <v>1</v>
      </c>
      <c r="G46" t="s">
        <v>576</v>
      </c>
      <c r="H46">
        <v>147</v>
      </c>
      <c r="I46">
        <v>177</v>
      </c>
      <c r="J46">
        <v>324</v>
      </c>
    </row>
    <row r="47" spans="1:10" x14ac:dyDescent="0.15">
      <c r="A47" t="s">
        <v>747</v>
      </c>
      <c r="B47" t="s">
        <v>5</v>
      </c>
      <c r="C47" t="s">
        <v>746</v>
      </c>
      <c r="D47" t="s">
        <v>157</v>
      </c>
      <c r="E47" t="s">
        <v>2</v>
      </c>
      <c r="F47" t="s">
        <v>1</v>
      </c>
      <c r="G47" t="s">
        <v>576</v>
      </c>
      <c r="H47">
        <v>81</v>
      </c>
      <c r="I47">
        <v>61</v>
      </c>
      <c r="J47">
        <v>142</v>
      </c>
    </row>
    <row r="48" spans="1:10" x14ac:dyDescent="0.15">
      <c r="A48" t="s">
        <v>745</v>
      </c>
      <c r="B48" t="s">
        <v>5</v>
      </c>
      <c r="C48" t="s">
        <v>744</v>
      </c>
      <c r="D48" t="s">
        <v>157</v>
      </c>
      <c r="E48" t="s">
        <v>2</v>
      </c>
      <c r="F48" t="s">
        <v>1</v>
      </c>
      <c r="G48" t="s">
        <v>576</v>
      </c>
      <c r="H48">
        <v>61</v>
      </c>
      <c r="I48">
        <v>42</v>
      </c>
      <c r="J48">
        <v>103</v>
      </c>
    </row>
    <row r="49" spans="1:10" x14ac:dyDescent="0.15">
      <c r="A49" t="s">
        <v>743</v>
      </c>
      <c r="B49" t="s">
        <v>5</v>
      </c>
      <c r="C49" t="s">
        <v>742</v>
      </c>
      <c r="D49" t="s">
        <v>34</v>
      </c>
      <c r="E49" t="s">
        <v>2</v>
      </c>
      <c r="F49" t="s">
        <v>1</v>
      </c>
      <c r="G49" t="s">
        <v>576</v>
      </c>
      <c r="H49">
        <v>14</v>
      </c>
      <c r="I49">
        <v>19</v>
      </c>
      <c r="J49">
        <v>33</v>
      </c>
    </row>
    <row r="50" spans="1:10" x14ac:dyDescent="0.15">
      <c r="A50" t="s">
        <v>741</v>
      </c>
      <c r="B50" t="s">
        <v>5</v>
      </c>
      <c r="C50" t="s">
        <v>102</v>
      </c>
      <c r="D50" t="s">
        <v>23</v>
      </c>
      <c r="E50" t="s">
        <v>2</v>
      </c>
      <c r="F50" t="s">
        <v>1</v>
      </c>
      <c r="G50" t="s">
        <v>576</v>
      </c>
      <c r="H50">
        <v>77</v>
      </c>
      <c r="I50">
        <v>67</v>
      </c>
      <c r="J50">
        <v>144</v>
      </c>
    </row>
    <row r="51" spans="1:10" x14ac:dyDescent="0.15">
      <c r="A51" t="s">
        <v>740</v>
      </c>
      <c r="B51" t="s">
        <v>5</v>
      </c>
      <c r="C51" t="s">
        <v>739</v>
      </c>
      <c r="D51" t="s">
        <v>85</v>
      </c>
      <c r="E51" t="s">
        <v>2</v>
      </c>
      <c r="F51" t="s">
        <v>1</v>
      </c>
      <c r="G51" t="s">
        <v>576</v>
      </c>
      <c r="H51">
        <v>7</v>
      </c>
      <c r="I51">
        <v>9</v>
      </c>
      <c r="J51">
        <v>16</v>
      </c>
    </row>
    <row r="52" spans="1:10" x14ac:dyDescent="0.15">
      <c r="A52" t="s">
        <v>738</v>
      </c>
      <c r="B52" t="s">
        <v>5</v>
      </c>
      <c r="C52" t="s">
        <v>737</v>
      </c>
      <c r="D52" t="s">
        <v>13</v>
      </c>
      <c r="E52" t="s">
        <v>2</v>
      </c>
      <c r="F52" t="s">
        <v>1</v>
      </c>
      <c r="G52" t="s">
        <v>576</v>
      </c>
      <c r="H52">
        <v>44</v>
      </c>
      <c r="I52">
        <v>57</v>
      </c>
      <c r="J52">
        <v>101</v>
      </c>
    </row>
    <row r="53" spans="1:10" x14ac:dyDescent="0.15">
      <c r="A53" t="s">
        <v>736</v>
      </c>
      <c r="B53" t="s">
        <v>5</v>
      </c>
      <c r="C53" t="s">
        <v>735</v>
      </c>
      <c r="D53" t="s">
        <v>38</v>
      </c>
      <c r="E53" t="s">
        <v>2</v>
      </c>
      <c r="F53" t="s">
        <v>1</v>
      </c>
      <c r="G53" t="s">
        <v>576</v>
      </c>
      <c r="H53">
        <v>9</v>
      </c>
      <c r="I53">
        <v>12</v>
      </c>
      <c r="J53">
        <v>21</v>
      </c>
    </row>
    <row r="54" spans="1:10" x14ac:dyDescent="0.15">
      <c r="A54" t="s">
        <v>734</v>
      </c>
      <c r="B54" t="s">
        <v>5</v>
      </c>
      <c r="C54" t="s">
        <v>733</v>
      </c>
      <c r="D54" t="s">
        <v>92</v>
      </c>
      <c r="E54" t="s">
        <v>2</v>
      </c>
      <c r="F54" t="s">
        <v>1</v>
      </c>
      <c r="G54" t="s">
        <v>576</v>
      </c>
      <c r="H54">
        <v>6</v>
      </c>
      <c r="I54">
        <v>6</v>
      </c>
      <c r="J54">
        <v>12</v>
      </c>
    </row>
    <row r="55" spans="1:10" x14ac:dyDescent="0.15">
      <c r="A55" t="s">
        <v>732</v>
      </c>
      <c r="B55" t="s">
        <v>5</v>
      </c>
      <c r="C55" t="s">
        <v>24</v>
      </c>
      <c r="D55" t="s">
        <v>22</v>
      </c>
      <c r="E55" t="s">
        <v>2</v>
      </c>
      <c r="F55" t="s">
        <v>1</v>
      </c>
      <c r="G55" t="s">
        <v>576</v>
      </c>
      <c r="H55">
        <v>19</v>
      </c>
      <c r="I55">
        <v>27</v>
      </c>
      <c r="J55">
        <v>46</v>
      </c>
    </row>
    <row r="56" spans="1:10" x14ac:dyDescent="0.15">
      <c r="A56" t="s">
        <v>731</v>
      </c>
      <c r="B56" t="s">
        <v>5</v>
      </c>
      <c r="C56" t="s">
        <v>730</v>
      </c>
      <c r="D56" t="s">
        <v>157</v>
      </c>
      <c r="E56" t="s">
        <v>2</v>
      </c>
      <c r="F56" t="s">
        <v>1</v>
      </c>
      <c r="G56" t="s">
        <v>576</v>
      </c>
      <c r="H56">
        <v>43</v>
      </c>
      <c r="I56">
        <v>44</v>
      </c>
      <c r="J56">
        <v>87</v>
      </c>
    </row>
    <row r="57" spans="1:10" x14ac:dyDescent="0.15">
      <c r="A57" t="s">
        <v>729</v>
      </c>
      <c r="B57" t="s">
        <v>5</v>
      </c>
      <c r="C57" t="s">
        <v>728</v>
      </c>
      <c r="D57" t="s">
        <v>34</v>
      </c>
      <c r="E57" t="s">
        <v>2</v>
      </c>
      <c r="F57" t="s">
        <v>1</v>
      </c>
      <c r="G57" t="s">
        <v>576</v>
      </c>
      <c r="H57">
        <v>18</v>
      </c>
      <c r="I57">
        <v>11</v>
      </c>
      <c r="J57">
        <v>29</v>
      </c>
    </row>
    <row r="58" spans="1:10" x14ac:dyDescent="0.15">
      <c r="A58" t="s">
        <v>727</v>
      </c>
      <c r="B58" t="s">
        <v>5</v>
      </c>
      <c r="C58" t="s">
        <v>726</v>
      </c>
      <c r="D58" t="s">
        <v>34</v>
      </c>
      <c r="E58" t="s">
        <v>2</v>
      </c>
      <c r="F58" t="s">
        <v>1</v>
      </c>
      <c r="G58" t="s">
        <v>576</v>
      </c>
      <c r="H58">
        <v>48</v>
      </c>
      <c r="I58">
        <v>44</v>
      </c>
      <c r="J58">
        <v>92</v>
      </c>
    </row>
    <row r="59" spans="1:10" x14ac:dyDescent="0.15">
      <c r="A59" t="s">
        <v>725</v>
      </c>
      <c r="B59" t="s">
        <v>383</v>
      </c>
      <c r="C59" t="s">
        <v>724</v>
      </c>
      <c r="D59" t="s">
        <v>34</v>
      </c>
      <c r="E59" t="s">
        <v>2</v>
      </c>
      <c r="F59" t="s">
        <v>1</v>
      </c>
      <c r="G59" t="s">
        <v>576</v>
      </c>
      <c r="H59">
        <v>13</v>
      </c>
      <c r="I59">
        <v>10</v>
      </c>
      <c r="J59">
        <v>23</v>
      </c>
    </row>
    <row r="60" spans="1:10" x14ac:dyDescent="0.15">
      <c r="A60" t="s">
        <v>723</v>
      </c>
      <c r="B60" t="s">
        <v>5</v>
      </c>
      <c r="C60" t="s">
        <v>722</v>
      </c>
      <c r="D60" t="s">
        <v>417</v>
      </c>
      <c r="E60" t="s">
        <v>2</v>
      </c>
      <c r="F60" t="s">
        <v>1</v>
      </c>
      <c r="G60" t="s">
        <v>576</v>
      </c>
      <c r="H60">
        <v>20</v>
      </c>
      <c r="I60">
        <v>20</v>
      </c>
      <c r="J60">
        <v>40</v>
      </c>
    </row>
    <row r="61" spans="1:10" x14ac:dyDescent="0.15">
      <c r="A61" t="s">
        <v>721</v>
      </c>
      <c r="B61" t="s">
        <v>5</v>
      </c>
      <c r="C61" t="s">
        <v>354</v>
      </c>
      <c r="D61" t="s">
        <v>38</v>
      </c>
      <c r="E61" t="s">
        <v>2</v>
      </c>
      <c r="F61" t="s">
        <v>1</v>
      </c>
      <c r="G61" t="s">
        <v>576</v>
      </c>
      <c r="H61">
        <v>10</v>
      </c>
      <c r="I61">
        <v>16</v>
      </c>
      <c r="J61">
        <v>26</v>
      </c>
    </row>
    <row r="62" spans="1:10" x14ac:dyDescent="0.15">
      <c r="A62" t="s">
        <v>720</v>
      </c>
      <c r="B62" t="s">
        <v>5</v>
      </c>
      <c r="C62" t="s">
        <v>719</v>
      </c>
      <c r="D62" t="s">
        <v>97</v>
      </c>
      <c r="E62" t="s">
        <v>2</v>
      </c>
      <c r="F62" t="s">
        <v>1</v>
      </c>
      <c r="G62" t="s">
        <v>576</v>
      </c>
      <c r="H62">
        <v>7</v>
      </c>
      <c r="I62">
        <v>4</v>
      </c>
      <c r="J62">
        <v>11</v>
      </c>
    </row>
    <row r="63" spans="1:10" x14ac:dyDescent="0.15">
      <c r="A63" t="s">
        <v>718</v>
      </c>
      <c r="B63" t="s">
        <v>5</v>
      </c>
      <c r="C63" t="s">
        <v>717</v>
      </c>
      <c r="D63" t="s">
        <v>670</v>
      </c>
      <c r="E63" t="s">
        <v>2</v>
      </c>
      <c r="F63" t="s">
        <v>1</v>
      </c>
      <c r="G63" t="s">
        <v>576</v>
      </c>
      <c r="H63">
        <v>21</v>
      </c>
      <c r="I63">
        <v>11</v>
      </c>
      <c r="J63">
        <v>32</v>
      </c>
    </row>
    <row r="64" spans="1:10" x14ac:dyDescent="0.15">
      <c r="A64" t="s">
        <v>716</v>
      </c>
      <c r="B64" t="s">
        <v>5</v>
      </c>
      <c r="C64" t="s">
        <v>715</v>
      </c>
      <c r="D64" t="s">
        <v>157</v>
      </c>
      <c r="E64" t="s">
        <v>2</v>
      </c>
      <c r="F64" t="s">
        <v>1</v>
      </c>
      <c r="G64" t="s">
        <v>576</v>
      </c>
      <c r="H64">
        <v>8</v>
      </c>
      <c r="I64">
        <v>10</v>
      </c>
      <c r="J64">
        <v>18</v>
      </c>
    </row>
    <row r="65" spans="1:10" x14ac:dyDescent="0.15">
      <c r="A65" t="s">
        <v>714</v>
      </c>
      <c r="B65" t="s">
        <v>5</v>
      </c>
      <c r="C65" t="s">
        <v>713</v>
      </c>
      <c r="D65" t="s">
        <v>64</v>
      </c>
      <c r="E65" t="s">
        <v>2</v>
      </c>
      <c r="F65" t="s">
        <v>1</v>
      </c>
      <c r="G65" t="s">
        <v>576</v>
      </c>
      <c r="H65">
        <v>14</v>
      </c>
      <c r="I65">
        <v>17</v>
      </c>
      <c r="J65">
        <v>31</v>
      </c>
    </row>
    <row r="66" spans="1:10" x14ac:dyDescent="0.15">
      <c r="A66" t="s">
        <v>712</v>
      </c>
      <c r="B66" t="s">
        <v>5</v>
      </c>
      <c r="C66" t="s">
        <v>711</v>
      </c>
      <c r="D66" t="s">
        <v>157</v>
      </c>
      <c r="E66" t="s">
        <v>2</v>
      </c>
      <c r="F66" t="s">
        <v>1</v>
      </c>
      <c r="G66" t="s">
        <v>576</v>
      </c>
      <c r="H66">
        <v>47</v>
      </c>
      <c r="I66">
        <v>29</v>
      </c>
      <c r="J66">
        <v>76</v>
      </c>
    </row>
    <row r="67" spans="1:10" x14ac:dyDescent="0.15">
      <c r="A67" t="s">
        <v>710</v>
      </c>
      <c r="B67" t="s">
        <v>5</v>
      </c>
      <c r="C67" t="s">
        <v>65</v>
      </c>
      <c r="D67" t="s">
        <v>709</v>
      </c>
      <c r="E67" t="s">
        <v>2</v>
      </c>
      <c r="F67" t="s">
        <v>1</v>
      </c>
      <c r="G67" t="s">
        <v>576</v>
      </c>
      <c r="H67">
        <v>7</v>
      </c>
      <c r="I67">
        <v>8</v>
      </c>
      <c r="J67">
        <v>15</v>
      </c>
    </row>
    <row r="68" spans="1:10" x14ac:dyDescent="0.15">
      <c r="A68" t="s">
        <v>708</v>
      </c>
      <c r="B68" t="s">
        <v>5</v>
      </c>
      <c r="C68" t="s">
        <v>707</v>
      </c>
      <c r="D68" t="s">
        <v>64</v>
      </c>
      <c r="E68" t="s">
        <v>2</v>
      </c>
      <c r="F68" t="s">
        <v>1</v>
      </c>
      <c r="G68" t="s">
        <v>576</v>
      </c>
      <c r="H68">
        <v>48</v>
      </c>
      <c r="I68">
        <v>29</v>
      </c>
      <c r="J68">
        <v>77</v>
      </c>
    </row>
    <row r="69" spans="1:10" x14ac:dyDescent="0.15">
      <c r="A69" t="s">
        <v>706</v>
      </c>
      <c r="B69" t="s">
        <v>5</v>
      </c>
      <c r="C69" t="s">
        <v>705</v>
      </c>
      <c r="D69" t="s">
        <v>97</v>
      </c>
      <c r="E69" t="s">
        <v>2</v>
      </c>
      <c r="F69" t="s">
        <v>1</v>
      </c>
      <c r="G69" t="s">
        <v>576</v>
      </c>
      <c r="H69">
        <v>28</v>
      </c>
      <c r="I69">
        <v>16</v>
      </c>
      <c r="J69">
        <v>44</v>
      </c>
    </row>
    <row r="70" spans="1:10" x14ac:dyDescent="0.15">
      <c r="A70" t="s">
        <v>704</v>
      </c>
      <c r="B70" t="s">
        <v>383</v>
      </c>
      <c r="C70" t="s">
        <v>703</v>
      </c>
      <c r="D70" t="s">
        <v>157</v>
      </c>
      <c r="E70" t="s">
        <v>2</v>
      </c>
      <c r="F70" t="s">
        <v>1</v>
      </c>
      <c r="G70" t="s">
        <v>576</v>
      </c>
      <c r="H70">
        <v>62</v>
      </c>
      <c r="I70">
        <v>59</v>
      </c>
      <c r="J70">
        <v>121</v>
      </c>
    </row>
    <row r="71" spans="1:10" x14ac:dyDescent="0.15">
      <c r="A71" t="s">
        <v>704</v>
      </c>
      <c r="B71" t="s">
        <v>5</v>
      </c>
      <c r="C71" t="s">
        <v>703</v>
      </c>
      <c r="D71" t="s">
        <v>157</v>
      </c>
      <c r="E71" t="s">
        <v>2</v>
      </c>
      <c r="F71" t="s">
        <v>1</v>
      </c>
      <c r="G71" t="s">
        <v>576</v>
      </c>
      <c r="H71">
        <v>95</v>
      </c>
      <c r="I71">
        <v>96</v>
      </c>
      <c r="J71">
        <v>191</v>
      </c>
    </row>
    <row r="72" spans="1:10" x14ac:dyDescent="0.15">
      <c r="A72" t="s">
        <v>702</v>
      </c>
      <c r="B72" t="s">
        <v>5</v>
      </c>
      <c r="C72" t="s">
        <v>701</v>
      </c>
      <c r="D72" t="s">
        <v>417</v>
      </c>
      <c r="E72" t="s">
        <v>2</v>
      </c>
      <c r="F72" t="s">
        <v>1</v>
      </c>
      <c r="G72" t="s">
        <v>576</v>
      </c>
      <c r="H72">
        <v>30</v>
      </c>
      <c r="I72">
        <v>57</v>
      </c>
      <c r="J72">
        <v>87</v>
      </c>
    </row>
    <row r="73" spans="1:10" x14ac:dyDescent="0.15">
      <c r="A73" t="s">
        <v>700</v>
      </c>
      <c r="B73" t="s">
        <v>5</v>
      </c>
      <c r="C73" t="s">
        <v>699</v>
      </c>
      <c r="D73" t="s">
        <v>698</v>
      </c>
      <c r="E73" t="s">
        <v>2</v>
      </c>
      <c r="F73" t="s">
        <v>1</v>
      </c>
      <c r="G73" t="s">
        <v>576</v>
      </c>
      <c r="H73">
        <v>27</v>
      </c>
      <c r="I73">
        <v>26</v>
      </c>
      <c r="J73">
        <v>53</v>
      </c>
    </row>
    <row r="74" spans="1:10" x14ac:dyDescent="0.15">
      <c r="A74" t="s">
        <v>697</v>
      </c>
      <c r="B74" t="s">
        <v>5</v>
      </c>
      <c r="C74" t="s">
        <v>696</v>
      </c>
      <c r="D74" t="s">
        <v>23</v>
      </c>
      <c r="E74" t="s">
        <v>2</v>
      </c>
      <c r="F74" t="s">
        <v>1</v>
      </c>
      <c r="G74" t="s">
        <v>576</v>
      </c>
      <c r="H74">
        <v>44</v>
      </c>
      <c r="I74">
        <v>71</v>
      </c>
      <c r="J74">
        <v>115</v>
      </c>
    </row>
    <row r="75" spans="1:10" x14ac:dyDescent="0.15">
      <c r="A75" t="s">
        <v>695</v>
      </c>
      <c r="B75" t="s">
        <v>5</v>
      </c>
      <c r="C75" t="s">
        <v>20</v>
      </c>
      <c r="D75" t="s">
        <v>22</v>
      </c>
      <c r="E75" t="s">
        <v>2</v>
      </c>
      <c r="F75" t="s">
        <v>1</v>
      </c>
      <c r="G75" t="s">
        <v>576</v>
      </c>
      <c r="H75">
        <v>36</v>
      </c>
      <c r="I75">
        <v>41</v>
      </c>
      <c r="J75">
        <v>77</v>
      </c>
    </row>
    <row r="76" spans="1:10" x14ac:dyDescent="0.15">
      <c r="A76" t="s">
        <v>694</v>
      </c>
      <c r="B76" t="s">
        <v>5</v>
      </c>
      <c r="C76" t="s">
        <v>693</v>
      </c>
      <c r="D76" t="s">
        <v>64</v>
      </c>
      <c r="E76" t="s">
        <v>2</v>
      </c>
      <c r="F76" t="s">
        <v>1</v>
      </c>
      <c r="G76" t="s">
        <v>576</v>
      </c>
      <c r="H76">
        <v>21</v>
      </c>
      <c r="I76">
        <v>15</v>
      </c>
      <c r="J76">
        <v>36</v>
      </c>
    </row>
    <row r="77" spans="1:10" x14ac:dyDescent="0.15">
      <c r="A77" t="s">
        <v>692</v>
      </c>
      <c r="B77" t="s">
        <v>5</v>
      </c>
      <c r="C77" t="s">
        <v>691</v>
      </c>
      <c r="D77" t="s">
        <v>427</v>
      </c>
      <c r="E77" t="s">
        <v>2</v>
      </c>
      <c r="F77" t="s">
        <v>1</v>
      </c>
      <c r="G77" t="s">
        <v>576</v>
      </c>
      <c r="H77">
        <v>46</v>
      </c>
      <c r="I77">
        <v>35</v>
      </c>
      <c r="J77">
        <v>81</v>
      </c>
    </row>
    <row r="78" spans="1:10" x14ac:dyDescent="0.15">
      <c r="A78" t="s">
        <v>690</v>
      </c>
      <c r="B78" t="s">
        <v>5</v>
      </c>
      <c r="C78" t="s">
        <v>689</v>
      </c>
      <c r="D78" t="s">
        <v>38</v>
      </c>
      <c r="E78" t="s">
        <v>2</v>
      </c>
      <c r="F78" t="s">
        <v>1</v>
      </c>
      <c r="G78" t="s">
        <v>576</v>
      </c>
      <c r="H78">
        <v>11</v>
      </c>
      <c r="I78">
        <v>8</v>
      </c>
      <c r="J78">
        <v>19</v>
      </c>
    </row>
    <row r="79" spans="1:10" x14ac:dyDescent="0.15">
      <c r="A79" t="s">
        <v>688</v>
      </c>
      <c r="B79" t="s">
        <v>5</v>
      </c>
      <c r="C79" t="s">
        <v>687</v>
      </c>
      <c r="D79" t="s">
        <v>686</v>
      </c>
      <c r="E79" t="s">
        <v>2</v>
      </c>
      <c r="F79" t="s">
        <v>1</v>
      </c>
      <c r="G79" t="s">
        <v>576</v>
      </c>
      <c r="H79">
        <v>11</v>
      </c>
      <c r="I79">
        <v>13</v>
      </c>
      <c r="J79">
        <v>24</v>
      </c>
    </row>
    <row r="80" spans="1:10" x14ac:dyDescent="0.15">
      <c r="A80" t="s">
        <v>685</v>
      </c>
      <c r="B80" t="s">
        <v>5</v>
      </c>
      <c r="C80" t="s">
        <v>7</v>
      </c>
      <c r="D80" t="s">
        <v>101</v>
      </c>
      <c r="E80" t="s">
        <v>2</v>
      </c>
      <c r="F80" t="s">
        <v>1</v>
      </c>
      <c r="G80" t="s">
        <v>576</v>
      </c>
      <c r="H80">
        <v>11</v>
      </c>
      <c r="I80">
        <v>19</v>
      </c>
      <c r="J80">
        <v>30</v>
      </c>
    </row>
    <row r="81" spans="1:10" x14ac:dyDescent="0.15">
      <c r="A81" t="s">
        <v>684</v>
      </c>
      <c r="B81" t="s">
        <v>5</v>
      </c>
      <c r="C81" t="s">
        <v>683</v>
      </c>
      <c r="D81" t="s">
        <v>682</v>
      </c>
      <c r="E81" t="s">
        <v>2</v>
      </c>
      <c r="F81" t="s">
        <v>1</v>
      </c>
      <c r="G81" t="s">
        <v>576</v>
      </c>
      <c r="H81">
        <v>7</v>
      </c>
      <c r="I81">
        <v>2</v>
      </c>
      <c r="J81">
        <v>9</v>
      </c>
    </row>
    <row r="82" spans="1:10" x14ac:dyDescent="0.15">
      <c r="A82" t="s">
        <v>681</v>
      </c>
      <c r="B82" t="s">
        <v>5</v>
      </c>
      <c r="C82" t="s">
        <v>680</v>
      </c>
      <c r="D82" t="s">
        <v>679</v>
      </c>
      <c r="E82" t="s">
        <v>2</v>
      </c>
      <c r="F82" t="s">
        <v>1</v>
      </c>
      <c r="G82" t="s">
        <v>576</v>
      </c>
      <c r="H82">
        <v>30</v>
      </c>
      <c r="I82">
        <v>31</v>
      </c>
      <c r="J82">
        <v>61</v>
      </c>
    </row>
    <row r="83" spans="1:10" x14ac:dyDescent="0.15">
      <c r="A83" t="s">
        <v>678</v>
      </c>
      <c r="B83" t="s">
        <v>5</v>
      </c>
      <c r="C83" t="s">
        <v>26</v>
      </c>
      <c r="D83" t="s">
        <v>436</v>
      </c>
      <c r="E83" t="s">
        <v>2</v>
      </c>
      <c r="F83" t="s">
        <v>1</v>
      </c>
      <c r="G83" t="s">
        <v>576</v>
      </c>
      <c r="H83">
        <v>37</v>
      </c>
      <c r="I83">
        <v>37</v>
      </c>
      <c r="J83">
        <v>74</v>
      </c>
    </row>
    <row r="84" spans="1:10" x14ac:dyDescent="0.15">
      <c r="A84" t="s">
        <v>677</v>
      </c>
      <c r="B84" t="s">
        <v>5</v>
      </c>
      <c r="C84" t="s">
        <v>676</v>
      </c>
      <c r="D84" t="s">
        <v>675</v>
      </c>
      <c r="E84" t="s">
        <v>2</v>
      </c>
      <c r="F84" t="s">
        <v>1</v>
      </c>
      <c r="G84" t="s">
        <v>576</v>
      </c>
      <c r="H84">
        <v>4</v>
      </c>
      <c r="I84">
        <v>6</v>
      </c>
      <c r="J84">
        <v>10</v>
      </c>
    </row>
    <row r="85" spans="1:10" x14ac:dyDescent="0.15">
      <c r="A85" t="s">
        <v>674</v>
      </c>
      <c r="B85" t="s">
        <v>5</v>
      </c>
      <c r="C85" t="s">
        <v>673</v>
      </c>
      <c r="D85" t="s">
        <v>85</v>
      </c>
      <c r="E85" t="s">
        <v>2</v>
      </c>
      <c r="F85" t="s">
        <v>1</v>
      </c>
      <c r="G85" t="s">
        <v>576</v>
      </c>
      <c r="H85">
        <v>13</v>
      </c>
      <c r="I85">
        <v>15</v>
      </c>
      <c r="J85">
        <v>28</v>
      </c>
    </row>
    <row r="86" spans="1:10" x14ac:dyDescent="0.15">
      <c r="A86" t="s">
        <v>672</v>
      </c>
      <c r="B86" t="s">
        <v>5</v>
      </c>
      <c r="C86" t="s">
        <v>671</v>
      </c>
      <c r="D86" t="s">
        <v>670</v>
      </c>
      <c r="E86" t="s">
        <v>2</v>
      </c>
      <c r="F86" t="s">
        <v>1</v>
      </c>
      <c r="G86" t="s">
        <v>576</v>
      </c>
      <c r="H86">
        <v>22</v>
      </c>
      <c r="I86">
        <v>26</v>
      </c>
      <c r="J86">
        <v>48</v>
      </c>
    </row>
    <row r="87" spans="1:10" x14ac:dyDescent="0.15">
      <c r="A87" t="s">
        <v>669</v>
      </c>
      <c r="B87" t="s">
        <v>5</v>
      </c>
      <c r="C87" t="s">
        <v>668</v>
      </c>
      <c r="D87" t="s">
        <v>667</v>
      </c>
      <c r="E87" t="s">
        <v>2</v>
      </c>
      <c r="F87" t="s">
        <v>1</v>
      </c>
      <c r="G87" t="s">
        <v>576</v>
      </c>
      <c r="H87">
        <v>29</v>
      </c>
      <c r="I87">
        <v>25</v>
      </c>
      <c r="J87">
        <v>54</v>
      </c>
    </row>
    <row r="88" spans="1:10" x14ac:dyDescent="0.15">
      <c r="A88" t="s">
        <v>666</v>
      </c>
      <c r="B88" t="s">
        <v>5</v>
      </c>
      <c r="C88" t="s">
        <v>665</v>
      </c>
      <c r="D88" t="s">
        <v>63</v>
      </c>
      <c r="E88" t="s">
        <v>2</v>
      </c>
      <c r="F88" t="s">
        <v>1</v>
      </c>
      <c r="G88" t="s">
        <v>576</v>
      </c>
      <c r="H88">
        <v>8</v>
      </c>
      <c r="I88">
        <v>8</v>
      </c>
      <c r="J88">
        <v>16</v>
      </c>
    </row>
    <row r="89" spans="1:10" x14ac:dyDescent="0.15">
      <c r="A89" t="s">
        <v>664</v>
      </c>
      <c r="B89" t="s">
        <v>5</v>
      </c>
      <c r="C89" t="s">
        <v>663</v>
      </c>
      <c r="D89" t="s">
        <v>662</v>
      </c>
      <c r="E89" t="s">
        <v>2</v>
      </c>
      <c r="F89" t="s">
        <v>1</v>
      </c>
      <c r="G89" t="s">
        <v>576</v>
      </c>
      <c r="H89">
        <v>82</v>
      </c>
      <c r="I89">
        <v>86</v>
      </c>
      <c r="J89">
        <v>168</v>
      </c>
    </row>
    <row r="90" spans="1:10" x14ac:dyDescent="0.15">
      <c r="A90" t="s">
        <v>661</v>
      </c>
      <c r="B90" t="s">
        <v>5</v>
      </c>
      <c r="C90" t="s">
        <v>660</v>
      </c>
      <c r="D90" t="s">
        <v>34</v>
      </c>
      <c r="E90" t="s">
        <v>2</v>
      </c>
      <c r="F90" t="s">
        <v>1</v>
      </c>
      <c r="G90" t="s">
        <v>576</v>
      </c>
      <c r="H90">
        <v>24</v>
      </c>
      <c r="I90">
        <v>57</v>
      </c>
      <c r="J90">
        <v>81</v>
      </c>
    </row>
    <row r="91" spans="1:10" x14ac:dyDescent="0.15">
      <c r="A91" t="s">
        <v>659</v>
      </c>
      <c r="B91" t="s">
        <v>5</v>
      </c>
      <c r="C91" t="s">
        <v>658</v>
      </c>
      <c r="D91" t="s">
        <v>69</v>
      </c>
      <c r="E91" t="s">
        <v>2</v>
      </c>
      <c r="F91" t="s">
        <v>1</v>
      </c>
      <c r="G91" t="s">
        <v>576</v>
      </c>
      <c r="H91">
        <v>10</v>
      </c>
      <c r="I91">
        <v>23</v>
      </c>
      <c r="J91">
        <v>33</v>
      </c>
    </row>
    <row r="92" spans="1:10" x14ac:dyDescent="0.15">
      <c r="A92" t="s">
        <v>657</v>
      </c>
      <c r="B92" t="s">
        <v>5</v>
      </c>
      <c r="C92" t="s">
        <v>656</v>
      </c>
      <c r="D92" t="s">
        <v>655</v>
      </c>
      <c r="E92" t="s">
        <v>2</v>
      </c>
      <c r="F92" t="s">
        <v>1</v>
      </c>
      <c r="G92" t="s">
        <v>576</v>
      </c>
      <c r="H92">
        <v>23</v>
      </c>
      <c r="I92">
        <v>34</v>
      </c>
      <c r="J92">
        <v>57</v>
      </c>
    </row>
    <row r="93" spans="1:10" x14ac:dyDescent="0.15">
      <c r="A93" t="s">
        <v>654</v>
      </c>
      <c r="B93" t="s">
        <v>5</v>
      </c>
      <c r="C93" t="s">
        <v>653</v>
      </c>
      <c r="D93" t="s">
        <v>465</v>
      </c>
      <c r="E93" t="s">
        <v>2</v>
      </c>
      <c r="F93" t="s">
        <v>1</v>
      </c>
      <c r="G93" t="s">
        <v>576</v>
      </c>
      <c r="H93">
        <v>17</v>
      </c>
      <c r="I93">
        <v>19</v>
      </c>
      <c r="J93">
        <v>36</v>
      </c>
    </row>
    <row r="94" spans="1:10" x14ac:dyDescent="0.15">
      <c r="A94" t="s">
        <v>652</v>
      </c>
      <c r="B94" t="s">
        <v>5</v>
      </c>
      <c r="C94" t="s">
        <v>81</v>
      </c>
      <c r="D94" t="s">
        <v>651</v>
      </c>
      <c r="E94" t="s">
        <v>2</v>
      </c>
      <c r="F94" t="s">
        <v>1</v>
      </c>
      <c r="G94" t="s">
        <v>576</v>
      </c>
      <c r="H94">
        <v>10</v>
      </c>
      <c r="I94">
        <v>8</v>
      </c>
      <c r="J94">
        <v>18</v>
      </c>
    </row>
    <row r="95" spans="1:10" x14ac:dyDescent="0.15">
      <c r="A95" t="s">
        <v>650</v>
      </c>
      <c r="B95" t="s">
        <v>5</v>
      </c>
      <c r="C95" t="s">
        <v>649</v>
      </c>
      <c r="D95" t="s">
        <v>29</v>
      </c>
      <c r="E95" t="s">
        <v>2</v>
      </c>
      <c r="F95" t="s">
        <v>1</v>
      </c>
      <c r="G95" t="s">
        <v>576</v>
      </c>
      <c r="H95">
        <v>12</v>
      </c>
      <c r="I95">
        <v>7</v>
      </c>
      <c r="J95">
        <v>19</v>
      </c>
    </row>
    <row r="96" spans="1:10" x14ac:dyDescent="0.15">
      <c r="A96" t="s">
        <v>648</v>
      </c>
      <c r="B96" t="s">
        <v>383</v>
      </c>
      <c r="C96" t="s">
        <v>647</v>
      </c>
      <c r="D96" t="s">
        <v>64</v>
      </c>
      <c r="E96" t="s">
        <v>2</v>
      </c>
      <c r="F96" t="s">
        <v>1</v>
      </c>
      <c r="G96" t="s">
        <v>576</v>
      </c>
      <c r="H96">
        <v>56</v>
      </c>
      <c r="I96">
        <v>54</v>
      </c>
      <c r="J96">
        <v>110</v>
      </c>
    </row>
    <row r="97" spans="1:10" x14ac:dyDescent="0.15">
      <c r="A97" t="s">
        <v>648</v>
      </c>
      <c r="B97" t="s">
        <v>5</v>
      </c>
      <c r="C97" t="s">
        <v>647</v>
      </c>
      <c r="D97" t="s">
        <v>64</v>
      </c>
      <c r="E97" t="s">
        <v>2</v>
      </c>
      <c r="F97" t="s">
        <v>1</v>
      </c>
      <c r="G97" t="s">
        <v>576</v>
      </c>
      <c r="H97">
        <v>90</v>
      </c>
      <c r="I97">
        <v>88</v>
      </c>
      <c r="J97">
        <v>178</v>
      </c>
    </row>
    <row r="98" spans="1:10" x14ac:dyDescent="0.15">
      <c r="A98" t="s">
        <v>646</v>
      </c>
      <c r="B98" t="s">
        <v>5</v>
      </c>
      <c r="C98" t="s">
        <v>645</v>
      </c>
      <c r="D98" t="s">
        <v>38</v>
      </c>
      <c r="E98" t="s">
        <v>2</v>
      </c>
      <c r="F98" t="s">
        <v>1</v>
      </c>
      <c r="G98" t="s">
        <v>576</v>
      </c>
      <c r="H98">
        <v>70</v>
      </c>
      <c r="I98">
        <v>81</v>
      </c>
      <c r="J98">
        <v>151</v>
      </c>
    </row>
    <row r="99" spans="1:10" x14ac:dyDescent="0.15">
      <c r="A99" t="s">
        <v>644</v>
      </c>
      <c r="B99" t="s">
        <v>5</v>
      </c>
      <c r="C99" t="s">
        <v>643</v>
      </c>
      <c r="D99" t="s">
        <v>85</v>
      </c>
      <c r="E99" t="s">
        <v>2</v>
      </c>
      <c r="F99" t="s">
        <v>1</v>
      </c>
      <c r="G99" t="s">
        <v>576</v>
      </c>
      <c r="H99">
        <v>22</v>
      </c>
      <c r="I99">
        <v>21</v>
      </c>
      <c r="J99">
        <v>43</v>
      </c>
    </row>
    <row r="100" spans="1:10" x14ac:dyDescent="0.15">
      <c r="A100" t="s">
        <v>642</v>
      </c>
      <c r="B100" t="s">
        <v>5</v>
      </c>
      <c r="C100" t="s">
        <v>641</v>
      </c>
      <c r="D100" t="s">
        <v>388</v>
      </c>
      <c r="E100" t="s">
        <v>2</v>
      </c>
      <c r="F100" t="s">
        <v>1</v>
      </c>
      <c r="G100" t="s">
        <v>576</v>
      </c>
      <c r="H100">
        <v>18</v>
      </c>
      <c r="I100">
        <v>15</v>
      </c>
      <c r="J100">
        <v>33</v>
      </c>
    </row>
    <row r="101" spans="1:10" x14ac:dyDescent="0.15">
      <c r="A101" t="s">
        <v>640</v>
      </c>
      <c r="B101" t="s">
        <v>5</v>
      </c>
      <c r="C101" t="s">
        <v>639</v>
      </c>
      <c r="D101" t="s">
        <v>638</v>
      </c>
      <c r="E101" t="s">
        <v>2</v>
      </c>
      <c r="F101" t="s">
        <v>1</v>
      </c>
      <c r="G101" t="s">
        <v>576</v>
      </c>
      <c r="H101">
        <v>9</v>
      </c>
      <c r="I101">
        <v>9</v>
      </c>
      <c r="J101">
        <v>18</v>
      </c>
    </row>
    <row r="102" spans="1:10" x14ac:dyDescent="0.15">
      <c r="A102" t="s">
        <v>637</v>
      </c>
      <c r="B102" t="s">
        <v>5</v>
      </c>
      <c r="C102" t="s">
        <v>636</v>
      </c>
      <c r="D102" t="s">
        <v>635</v>
      </c>
      <c r="E102" t="s">
        <v>2</v>
      </c>
      <c r="F102" t="s">
        <v>1</v>
      </c>
      <c r="G102" t="s">
        <v>576</v>
      </c>
      <c r="H102">
        <v>5</v>
      </c>
      <c r="I102">
        <v>5</v>
      </c>
      <c r="J102">
        <v>10</v>
      </c>
    </row>
    <row r="103" spans="1:10" x14ac:dyDescent="0.15">
      <c r="A103" t="s">
        <v>634</v>
      </c>
      <c r="B103" t="s">
        <v>383</v>
      </c>
      <c r="C103" t="s">
        <v>633</v>
      </c>
      <c r="D103" t="s">
        <v>157</v>
      </c>
      <c r="E103" t="s">
        <v>2</v>
      </c>
      <c r="F103" t="s">
        <v>1</v>
      </c>
      <c r="G103" t="s">
        <v>576</v>
      </c>
      <c r="H103">
        <v>58</v>
      </c>
      <c r="I103">
        <v>56</v>
      </c>
      <c r="J103">
        <v>114</v>
      </c>
    </row>
    <row r="104" spans="1:10" x14ac:dyDescent="0.15">
      <c r="A104" t="s">
        <v>634</v>
      </c>
      <c r="B104" t="s">
        <v>5</v>
      </c>
      <c r="C104" t="s">
        <v>633</v>
      </c>
      <c r="D104" t="s">
        <v>157</v>
      </c>
      <c r="E104" t="s">
        <v>2</v>
      </c>
      <c r="F104" t="s">
        <v>1</v>
      </c>
      <c r="G104" t="s">
        <v>576</v>
      </c>
      <c r="H104">
        <v>85</v>
      </c>
      <c r="I104">
        <v>90</v>
      </c>
      <c r="J104">
        <v>175</v>
      </c>
    </row>
    <row r="105" spans="1:10" x14ac:dyDescent="0.15">
      <c r="A105" t="s">
        <v>632</v>
      </c>
      <c r="B105" t="s">
        <v>383</v>
      </c>
      <c r="C105" t="s">
        <v>246</v>
      </c>
      <c r="D105" t="s">
        <v>64</v>
      </c>
      <c r="E105" t="s">
        <v>2</v>
      </c>
      <c r="F105" t="s">
        <v>1</v>
      </c>
      <c r="G105" t="s">
        <v>576</v>
      </c>
      <c r="H105">
        <v>22</v>
      </c>
      <c r="I105">
        <v>15</v>
      </c>
      <c r="J105">
        <v>37</v>
      </c>
    </row>
    <row r="106" spans="1:10" x14ac:dyDescent="0.15">
      <c r="A106" t="s">
        <v>632</v>
      </c>
      <c r="B106" t="s">
        <v>5</v>
      </c>
      <c r="C106" t="s">
        <v>246</v>
      </c>
      <c r="D106" t="s">
        <v>64</v>
      </c>
      <c r="E106" t="s">
        <v>2</v>
      </c>
      <c r="F106" t="s">
        <v>1</v>
      </c>
      <c r="G106" t="s">
        <v>576</v>
      </c>
      <c r="H106">
        <v>40</v>
      </c>
      <c r="I106">
        <v>59</v>
      </c>
      <c r="J106">
        <v>99</v>
      </c>
    </row>
    <row r="107" spans="1:10" x14ac:dyDescent="0.15">
      <c r="A107" t="s">
        <v>631</v>
      </c>
      <c r="B107" t="s">
        <v>5</v>
      </c>
      <c r="C107" t="s">
        <v>630</v>
      </c>
      <c r="D107" t="s">
        <v>45</v>
      </c>
      <c r="E107" t="s">
        <v>2</v>
      </c>
      <c r="F107" t="s">
        <v>1</v>
      </c>
      <c r="G107" t="s">
        <v>576</v>
      </c>
      <c r="H107">
        <v>5</v>
      </c>
      <c r="I107">
        <v>8</v>
      </c>
      <c r="J107">
        <v>13</v>
      </c>
    </row>
    <row r="108" spans="1:10" x14ac:dyDescent="0.15">
      <c r="A108" t="s">
        <v>629</v>
      </c>
      <c r="B108" t="s">
        <v>5</v>
      </c>
      <c r="C108" t="s">
        <v>628</v>
      </c>
      <c r="D108" t="s">
        <v>465</v>
      </c>
      <c r="E108" t="s">
        <v>2</v>
      </c>
      <c r="F108" t="s">
        <v>1</v>
      </c>
      <c r="G108" t="s">
        <v>576</v>
      </c>
      <c r="H108">
        <v>8</v>
      </c>
      <c r="I108">
        <v>12</v>
      </c>
      <c r="J108">
        <v>20</v>
      </c>
    </row>
    <row r="109" spans="1:10" x14ac:dyDescent="0.15">
      <c r="A109" t="s">
        <v>627</v>
      </c>
      <c r="B109" t="s">
        <v>5</v>
      </c>
      <c r="C109" t="s">
        <v>626</v>
      </c>
      <c r="D109" t="s">
        <v>3</v>
      </c>
      <c r="E109" t="s">
        <v>2</v>
      </c>
      <c r="F109" t="s">
        <v>1</v>
      </c>
      <c r="G109" t="s">
        <v>576</v>
      </c>
      <c r="H109">
        <v>39</v>
      </c>
      <c r="I109">
        <v>34</v>
      </c>
      <c r="J109">
        <v>73</v>
      </c>
    </row>
    <row r="110" spans="1:10" x14ac:dyDescent="0.15">
      <c r="A110" t="s">
        <v>625</v>
      </c>
      <c r="B110" t="s">
        <v>383</v>
      </c>
      <c r="C110" t="s">
        <v>624</v>
      </c>
      <c r="D110" t="s">
        <v>64</v>
      </c>
      <c r="E110" t="s">
        <v>2</v>
      </c>
      <c r="F110" t="s">
        <v>1</v>
      </c>
      <c r="G110" t="s">
        <v>576</v>
      </c>
      <c r="H110">
        <v>23</v>
      </c>
      <c r="I110">
        <v>30</v>
      </c>
      <c r="J110">
        <v>53</v>
      </c>
    </row>
    <row r="111" spans="1:10" x14ac:dyDescent="0.15">
      <c r="A111" t="s">
        <v>625</v>
      </c>
      <c r="B111" t="s">
        <v>5</v>
      </c>
      <c r="C111" t="s">
        <v>624</v>
      </c>
      <c r="D111" t="s">
        <v>64</v>
      </c>
      <c r="E111" t="s">
        <v>2</v>
      </c>
      <c r="F111" t="s">
        <v>1</v>
      </c>
      <c r="G111" t="s">
        <v>576</v>
      </c>
      <c r="H111">
        <v>92</v>
      </c>
      <c r="I111">
        <v>74</v>
      </c>
      <c r="J111">
        <v>166</v>
      </c>
    </row>
    <row r="112" spans="1:10" x14ac:dyDescent="0.15">
      <c r="A112" t="s">
        <v>623</v>
      </c>
      <c r="B112" t="s">
        <v>5</v>
      </c>
      <c r="C112" t="s">
        <v>622</v>
      </c>
      <c r="D112" t="s">
        <v>465</v>
      </c>
      <c r="E112" t="s">
        <v>2</v>
      </c>
      <c r="F112" t="s">
        <v>1</v>
      </c>
      <c r="G112" t="s">
        <v>576</v>
      </c>
      <c r="H112">
        <v>17</v>
      </c>
      <c r="I112">
        <v>19</v>
      </c>
      <c r="J112">
        <v>36</v>
      </c>
    </row>
    <row r="113" spans="1:10" x14ac:dyDescent="0.15">
      <c r="A113" t="s">
        <v>621</v>
      </c>
      <c r="B113" t="s">
        <v>5</v>
      </c>
      <c r="C113" t="s">
        <v>620</v>
      </c>
      <c r="D113" t="s">
        <v>157</v>
      </c>
      <c r="E113" t="s">
        <v>2</v>
      </c>
      <c r="F113" t="s">
        <v>1</v>
      </c>
      <c r="G113" t="s">
        <v>576</v>
      </c>
      <c r="H113">
        <v>92</v>
      </c>
      <c r="I113">
        <v>74</v>
      </c>
      <c r="J113">
        <v>166</v>
      </c>
    </row>
    <row r="114" spans="1:10" x14ac:dyDescent="0.15">
      <c r="A114" t="s">
        <v>619</v>
      </c>
      <c r="B114" t="s">
        <v>5</v>
      </c>
      <c r="C114" t="s">
        <v>618</v>
      </c>
      <c r="D114" t="s">
        <v>157</v>
      </c>
      <c r="E114" t="s">
        <v>2</v>
      </c>
      <c r="F114" t="s">
        <v>1</v>
      </c>
      <c r="G114" t="s">
        <v>576</v>
      </c>
      <c r="H114">
        <v>82</v>
      </c>
      <c r="I114">
        <v>86</v>
      </c>
      <c r="J114">
        <v>168</v>
      </c>
    </row>
    <row r="115" spans="1:10" x14ac:dyDescent="0.15">
      <c r="A115" t="s">
        <v>617</v>
      </c>
      <c r="B115" t="s">
        <v>5</v>
      </c>
      <c r="C115" t="s">
        <v>616</v>
      </c>
      <c r="D115" t="s">
        <v>64</v>
      </c>
      <c r="E115" t="s">
        <v>2</v>
      </c>
      <c r="F115" t="s">
        <v>1</v>
      </c>
      <c r="G115" t="s">
        <v>576</v>
      </c>
      <c r="H115">
        <v>58</v>
      </c>
      <c r="I115">
        <v>61</v>
      </c>
      <c r="J115">
        <v>119</v>
      </c>
    </row>
    <row r="116" spans="1:10" x14ac:dyDescent="0.15">
      <c r="A116" t="s">
        <v>615</v>
      </c>
      <c r="B116" t="s">
        <v>5</v>
      </c>
      <c r="C116" t="s">
        <v>191</v>
      </c>
      <c r="D116" t="s">
        <v>64</v>
      </c>
      <c r="E116" t="s">
        <v>2</v>
      </c>
      <c r="F116" t="s">
        <v>1</v>
      </c>
      <c r="G116" t="s">
        <v>576</v>
      </c>
      <c r="H116">
        <v>69</v>
      </c>
      <c r="I116">
        <v>70</v>
      </c>
      <c r="J116">
        <v>139</v>
      </c>
    </row>
    <row r="117" spans="1:10" x14ac:dyDescent="0.15">
      <c r="A117" t="s">
        <v>614</v>
      </c>
      <c r="B117" t="s">
        <v>383</v>
      </c>
      <c r="C117" t="s">
        <v>613</v>
      </c>
      <c r="D117" t="s">
        <v>157</v>
      </c>
      <c r="E117" t="s">
        <v>2</v>
      </c>
      <c r="F117" t="s">
        <v>1</v>
      </c>
      <c r="G117" t="s">
        <v>576</v>
      </c>
      <c r="H117">
        <v>90</v>
      </c>
      <c r="I117">
        <v>92</v>
      </c>
      <c r="J117">
        <v>182</v>
      </c>
    </row>
    <row r="118" spans="1:10" x14ac:dyDescent="0.15">
      <c r="A118" t="s">
        <v>614</v>
      </c>
      <c r="B118" t="s">
        <v>5</v>
      </c>
      <c r="C118" t="s">
        <v>613</v>
      </c>
      <c r="D118" t="s">
        <v>157</v>
      </c>
      <c r="E118" t="s">
        <v>2</v>
      </c>
      <c r="F118" t="s">
        <v>1</v>
      </c>
      <c r="G118" t="s">
        <v>576</v>
      </c>
      <c r="H118">
        <v>83</v>
      </c>
      <c r="I118">
        <v>121</v>
      </c>
      <c r="J118">
        <v>204</v>
      </c>
    </row>
    <row r="119" spans="1:10" x14ac:dyDescent="0.15">
      <c r="A119" t="s">
        <v>612</v>
      </c>
      <c r="B119" t="s">
        <v>383</v>
      </c>
      <c r="C119" t="s">
        <v>611</v>
      </c>
      <c r="D119" t="s">
        <v>157</v>
      </c>
      <c r="E119" t="s">
        <v>2</v>
      </c>
      <c r="F119" t="s">
        <v>1</v>
      </c>
      <c r="G119" t="s">
        <v>576</v>
      </c>
      <c r="H119">
        <v>80</v>
      </c>
      <c r="I119">
        <v>83</v>
      </c>
      <c r="J119">
        <v>163</v>
      </c>
    </row>
    <row r="120" spans="1:10" x14ac:dyDescent="0.15">
      <c r="A120" t="s">
        <v>612</v>
      </c>
      <c r="B120" t="s">
        <v>5</v>
      </c>
      <c r="C120" t="s">
        <v>611</v>
      </c>
      <c r="D120" t="s">
        <v>157</v>
      </c>
      <c r="E120" t="s">
        <v>2</v>
      </c>
      <c r="F120" t="s">
        <v>1</v>
      </c>
      <c r="G120" t="s">
        <v>576</v>
      </c>
      <c r="H120">
        <v>78</v>
      </c>
      <c r="I120">
        <v>87</v>
      </c>
      <c r="J120">
        <v>165</v>
      </c>
    </row>
    <row r="121" spans="1:10" x14ac:dyDescent="0.15">
      <c r="A121" t="s">
        <v>610</v>
      </c>
      <c r="B121" t="s">
        <v>5</v>
      </c>
      <c r="C121" t="s">
        <v>609</v>
      </c>
      <c r="D121" t="s">
        <v>23</v>
      </c>
      <c r="E121" t="s">
        <v>2</v>
      </c>
      <c r="F121" t="s">
        <v>1</v>
      </c>
      <c r="G121" t="s">
        <v>576</v>
      </c>
      <c r="H121">
        <v>95</v>
      </c>
      <c r="I121">
        <v>98</v>
      </c>
      <c r="J121">
        <v>193</v>
      </c>
    </row>
    <row r="122" spans="1:10" x14ac:dyDescent="0.15">
      <c r="A122" t="s">
        <v>608</v>
      </c>
      <c r="B122" t="s">
        <v>383</v>
      </c>
      <c r="C122" t="s">
        <v>607</v>
      </c>
      <c r="D122" t="s">
        <v>64</v>
      </c>
      <c r="E122" t="s">
        <v>2</v>
      </c>
      <c r="F122" t="s">
        <v>1</v>
      </c>
      <c r="G122" t="s">
        <v>576</v>
      </c>
      <c r="H122">
        <v>73</v>
      </c>
      <c r="I122">
        <v>82</v>
      </c>
      <c r="J122">
        <v>155</v>
      </c>
    </row>
    <row r="123" spans="1:10" x14ac:dyDescent="0.15">
      <c r="A123" t="s">
        <v>608</v>
      </c>
      <c r="B123" t="s">
        <v>5</v>
      </c>
      <c r="C123" t="s">
        <v>607</v>
      </c>
      <c r="D123" t="s">
        <v>64</v>
      </c>
      <c r="E123" t="s">
        <v>2</v>
      </c>
      <c r="F123" t="s">
        <v>1</v>
      </c>
      <c r="G123" t="s">
        <v>576</v>
      </c>
      <c r="H123">
        <v>131</v>
      </c>
      <c r="I123">
        <v>135</v>
      </c>
      <c r="J123">
        <v>266</v>
      </c>
    </row>
    <row r="124" spans="1:10" x14ac:dyDescent="0.15">
      <c r="A124" t="s">
        <v>606</v>
      </c>
      <c r="B124" t="s">
        <v>5</v>
      </c>
      <c r="C124" t="s">
        <v>199</v>
      </c>
      <c r="D124" t="s">
        <v>366</v>
      </c>
      <c r="E124" t="s">
        <v>2</v>
      </c>
      <c r="F124" t="s">
        <v>1</v>
      </c>
      <c r="G124" t="s">
        <v>576</v>
      </c>
      <c r="H124">
        <v>44</v>
      </c>
      <c r="I124">
        <v>33</v>
      </c>
      <c r="J124">
        <v>77</v>
      </c>
    </row>
    <row r="125" spans="1:10" x14ac:dyDescent="0.15">
      <c r="A125" t="s">
        <v>605</v>
      </c>
      <c r="B125" t="s">
        <v>5</v>
      </c>
      <c r="C125" t="s">
        <v>604</v>
      </c>
      <c r="D125" t="s">
        <v>13</v>
      </c>
      <c r="E125" t="s">
        <v>2</v>
      </c>
      <c r="F125" t="s">
        <v>1</v>
      </c>
      <c r="G125" t="s">
        <v>576</v>
      </c>
      <c r="H125">
        <v>111</v>
      </c>
      <c r="I125">
        <v>126</v>
      </c>
      <c r="J125">
        <v>237</v>
      </c>
    </row>
    <row r="126" spans="1:10" x14ac:dyDescent="0.15">
      <c r="A126" t="s">
        <v>603</v>
      </c>
      <c r="B126" t="s">
        <v>383</v>
      </c>
      <c r="C126" t="s">
        <v>602</v>
      </c>
      <c r="D126" t="s">
        <v>366</v>
      </c>
      <c r="E126" t="s">
        <v>2</v>
      </c>
      <c r="F126" t="s">
        <v>1</v>
      </c>
      <c r="G126" t="s">
        <v>576</v>
      </c>
      <c r="H126">
        <v>24</v>
      </c>
      <c r="I126">
        <v>22</v>
      </c>
      <c r="J126">
        <v>46</v>
      </c>
    </row>
    <row r="127" spans="1:10" x14ac:dyDescent="0.15">
      <c r="A127" t="s">
        <v>603</v>
      </c>
      <c r="B127" t="s">
        <v>5</v>
      </c>
      <c r="C127" t="s">
        <v>602</v>
      </c>
      <c r="D127" t="s">
        <v>366</v>
      </c>
      <c r="E127" t="s">
        <v>2</v>
      </c>
      <c r="F127" t="s">
        <v>1</v>
      </c>
      <c r="G127" t="s">
        <v>576</v>
      </c>
      <c r="H127">
        <v>66</v>
      </c>
      <c r="I127">
        <v>64</v>
      </c>
      <c r="J127">
        <v>130</v>
      </c>
    </row>
    <row r="128" spans="1:10" x14ac:dyDescent="0.15">
      <c r="A128" t="s">
        <v>601</v>
      </c>
      <c r="B128" t="s">
        <v>5</v>
      </c>
      <c r="C128" t="s">
        <v>600</v>
      </c>
      <c r="D128" t="s">
        <v>599</v>
      </c>
      <c r="E128" t="s">
        <v>2</v>
      </c>
      <c r="F128" t="s">
        <v>1</v>
      </c>
      <c r="G128" t="s">
        <v>576</v>
      </c>
      <c r="H128">
        <v>36</v>
      </c>
      <c r="I128">
        <v>36</v>
      </c>
      <c r="J128">
        <v>72</v>
      </c>
    </row>
    <row r="129" spans="1:10" x14ac:dyDescent="0.15">
      <c r="A129" t="s">
        <v>598</v>
      </c>
      <c r="B129" t="s">
        <v>383</v>
      </c>
      <c r="C129" t="s">
        <v>597</v>
      </c>
      <c r="D129" t="s">
        <v>157</v>
      </c>
      <c r="E129" t="s">
        <v>2</v>
      </c>
      <c r="F129" t="s">
        <v>1</v>
      </c>
      <c r="G129" t="s">
        <v>576</v>
      </c>
      <c r="H129">
        <v>88</v>
      </c>
      <c r="I129">
        <v>92</v>
      </c>
      <c r="J129">
        <v>180</v>
      </c>
    </row>
    <row r="130" spans="1:10" x14ac:dyDescent="0.15">
      <c r="A130" t="s">
        <v>598</v>
      </c>
      <c r="B130" t="s">
        <v>5</v>
      </c>
      <c r="C130" t="s">
        <v>597</v>
      </c>
      <c r="D130" t="s">
        <v>157</v>
      </c>
      <c r="E130" t="s">
        <v>2</v>
      </c>
      <c r="F130" t="s">
        <v>1</v>
      </c>
      <c r="G130" t="s">
        <v>576</v>
      </c>
      <c r="H130">
        <v>73</v>
      </c>
      <c r="I130">
        <v>109</v>
      </c>
      <c r="J130">
        <v>182</v>
      </c>
    </row>
    <row r="131" spans="1:10" x14ac:dyDescent="0.15">
      <c r="A131" t="s">
        <v>596</v>
      </c>
      <c r="B131" t="s">
        <v>383</v>
      </c>
      <c r="C131" t="s">
        <v>595</v>
      </c>
      <c r="D131" t="s">
        <v>64</v>
      </c>
      <c r="E131" t="s">
        <v>2</v>
      </c>
      <c r="F131" t="s">
        <v>1</v>
      </c>
      <c r="G131" t="s">
        <v>576</v>
      </c>
      <c r="H131">
        <v>76</v>
      </c>
      <c r="I131">
        <v>71</v>
      </c>
      <c r="J131">
        <v>147</v>
      </c>
    </row>
    <row r="132" spans="1:10" x14ac:dyDescent="0.15">
      <c r="A132" t="s">
        <v>596</v>
      </c>
      <c r="B132" t="s">
        <v>5</v>
      </c>
      <c r="C132" t="s">
        <v>595</v>
      </c>
      <c r="D132" t="s">
        <v>64</v>
      </c>
      <c r="E132" t="s">
        <v>2</v>
      </c>
      <c r="F132" t="s">
        <v>1</v>
      </c>
      <c r="G132" t="s">
        <v>576</v>
      </c>
      <c r="H132">
        <v>115</v>
      </c>
      <c r="I132">
        <v>103</v>
      </c>
      <c r="J132">
        <v>218</v>
      </c>
    </row>
    <row r="133" spans="1:10" x14ac:dyDescent="0.15">
      <c r="A133" t="s">
        <v>594</v>
      </c>
      <c r="B133" t="s">
        <v>5</v>
      </c>
      <c r="C133" t="s">
        <v>167</v>
      </c>
      <c r="D133" t="s">
        <v>417</v>
      </c>
      <c r="E133" t="s">
        <v>2</v>
      </c>
      <c r="F133" t="s">
        <v>1</v>
      </c>
      <c r="G133" t="s">
        <v>576</v>
      </c>
      <c r="H133">
        <v>27</v>
      </c>
      <c r="I133">
        <v>27</v>
      </c>
      <c r="J133">
        <v>54</v>
      </c>
    </row>
    <row r="134" spans="1:10" x14ac:dyDescent="0.15">
      <c r="A134" t="s">
        <v>593</v>
      </c>
      <c r="B134" t="s">
        <v>5</v>
      </c>
      <c r="C134" t="s">
        <v>592</v>
      </c>
      <c r="D134" t="s">
        <v>64</v>
      </c>
      <c r="E134" t="s">
        <v>2</v>
      </c>
      <c r="F134" t="s">
        <v>1</v>
      </c>
      <c r="G134" t="s">
        <v>576</v>
      </c>
      <c r="H134">
        <v>89</v>
      </c>
      <c r="I134">
        <v>71</v>
      </c>
      <c r="J134">
        <v>160</v>
      </c>
    </row>
    <row r="135" spans="1:10" x14ac:dyDescent="0.15">
      <c r="A135" t="s">
        <v>591</v>
      </c>
      <c r="B135" t="s">
        <v>5</v>
      </c>
      <c r="C135" t="s">
        <v>90</v>
      </c>
      <c r="D135" t="s">
        <v>160</v>
      </c>
      <c r="E135" t="s">
        <v>2</v>
      </c>
      <c r="F135" t="s">
        <v>1</v>
      </c>
      <c r="G135" t="s">
        <v>576</v>
      </c>
      <c r="H135">
        <v>35</v>
      </c>
      <c r="I135">
        <v>38</v>
      </c>
      <c r="J135">
        <v>73</v>
      </c>
    </row>
    <row r="136" spans="1:10" x14ac:dyDescent="0.15">
      <c r="A136" t="s">
        <v>590</v>
      </c>
      <c r="B136" t="s">
        <v>5</v>
      </c>
      <c r="C136" t="s">
        <v>589</v>
      </c>
      <c r="D136" t="s">
        <v>16</v>
      </c>
      <c r="E136" t="s">
        <v>2</v>
      </c>
      <c r="F136" t="s">
        <v>1</v>
      </c>
      <c r="G136" t="s">
        <v>576</v>
      </c>
      <c r="H136">
        <v>79</v>
      </c>
      <c r="I136">
        <v>91</v>
      </c>
      <c r="J136">
        <v>170</v>
      </c>
    </row>
    <row r="137" spans="1:10" x14ac:dyDescent="0.15">
      <c r="A137" t="s">
        <v>588</v>
      </c>
      <c r="B137" t="s">
        <v>5</v>
      </c>
      <c r="C137" t="s">
        <v>587</v>
      </c>
      <c r="D137" t="s">
        <v>393</v>
      </c>
      <c r="E137" t="s">
        <v>2</v>
      </c>
      <c r="F137" t="s">
        <v>1</v>
      </c>
      <c r="G137" t="s">
        <v>576</v>
      </c>
      <c r="H137">
        <v>126</v>
      </c>
      <c r="I137">
        <v>136</v>
      </c>
      <c r="J137">
        <v>262</v>
      </c>
    </row>
    <row r="138" spans="1:10" x14ac:dyDescent="0.15">
      <c r="A138" t="s">
        <v>586</v>
      </c>
      <c r="B138" t="s">
        <v>5</v>
      </c>
      <c r="C138" t="s">
        <v>585</v>
      </c>
      <c r="D138" t="s">
        <v>584</v>
      </c>
      <c r="E138" t="s">
        <v>2</v>
      </c>
      <c r="F138" t="s">
        <v>1</v>
      </c>
      <c r="G138" t="s">
        <v>576</v>
      </c>
      <c r="H138">
        <v>17</v>
      </c>
      <c r="I138">
        <v>23</v>
      </c>
      <c r="J138">
        <v>40</v>
      </c>
    </row>
    <row r="139" spans="1:10" x14ac:dyDescent="0.15">
      <c r="A139" t="s">
        <v>583</v>
      </c>
      <c r="B139" t="s">
        <v>383</v>
      </c>
      <c r="C139" t="s">
        <v>582</v>
      </c>
      <c r="D139" t="s">
        <v>73</v>
      </c>
      <c r="E139" t="s">
        <v>2</v>
      </c>
      <c r="F139" t="s">
        <v>1</v>
      </c>
      <c r="G139" t="s">
        <v>576</v>
      </c>
      <c r="H139">
        <v>7</v>
      </c>
      <c r="I139">
        <v>8</v>
      </c>
      <c r="J139">
        <v>15</v>
      </c>
    </row>
    <row r="140" spans="1:10" x14ac:dyDescent="0.15">
      <c r="A140" t="s">
        <v>583</v>
      </c>
      <c r="B140" t="s">
        <v>5</v>
      </c>
      <c r="C140" t="s">
        <v>582</v>
      </c>
      <c r="D140" t="s">
        <v>73</v>
      </c>
      <c r="E140" t="s">
        <v>2</v>
      </c>
      <c r="F140" t="s">
        <v>1</v>
      </c>
      <c r="G140" t="s">
        <v>576</v>
      </c>
      <c r="H140">
        <v>90</v>
      </c>
      <c r="I140">
        <v>112</v>
      </c>
      <c r="J140">
        <v>202</v>
      </c>
    </row>
    <row r="141" spans="1:10" x14ac:dyDescent="0.15">
      <c r="A141" t="s">
        <v>581</v>
      </c>
      <c r="B141" t="s">
        <v>383</v>
      </c>
      <c r="C141" t="s">
        <v>72</v>
      </c>
      <c r="D141" t="s">
        <v>74</v>
      </c>
      <c r="E141" t="s">
        <v>2</v>
      </c>
      <c r="F141" t="s">
        <v>1</v>
      </c>
      <c r="G141" t="s">
        <v>576</v>
      </c>
      <c r="H141">
        <v>116</v>
      </c>
      <c r="I141">
        <v>118</v>
      </c>
      <c r="J141">
        <v>234</v>
      </c>
    </row>
    <row r="142" spans="1:10" x14ac:dyDescent="0.15">
      <c r="A142" t="s">
        <v>581</v>
      </c>
      <c r="B142" t="s">
        <v>5</v>
      </c>
      <c r="C142" t="s">
        <v>72</v>
      </c>
      <c r="D142" t="s">
        <v>74</v>
      </c>
      <c r="E142" t="s">
        <v>2</v>
      </c>
      <c r="F142" t="s">
        <v>1</v>
      </c>
      <c r="G142" t="s">
        <v>576</v>
      </c>
      <c r="H142">
        <v>122</v>
      </c>
      <c r="I142">
        <v>144</v>
      </c>
      <c r="J142">
        <v>266</v>
      </c>
    </row>
    <row r="143" spans="1:10" x14ac:dyDescent="0.15">
      <c r="A143" t="s">
        <v>580</v>
      </c>
      <c r="B143" t="s">
        <v>383</v>
      </c>
      <c r="C143" t="s">
        <v>579</v>
      </c>
      <c r="D143" t="s">
        <v>89</v>
      </c>
      <c r="E143" t="s">
        <v>2</v>
      </c>
      <c r="F143" t="s">
        <v>1</v>
      </c>
      <c r="G143" t="s">
        <v>576</v>
      </c>
      <c r="H143">
        <v>89</v>
      </c>
      <c r="I143">
        <v>111</v>
      </c>
      <c r="J143">
        <v>200</v>
      </c>
    </row>
    <row r="144" spans="1:10" x14ac:dyDescent="0.15">
      <c r="A144" t="s">
        <v>580</v>
      </c>
      <c r="B144" t="s">
        <v>5</v>
      </c>
      <c r="C144" t="s">
        <v>579</v>
      </c>
      <c r="D144" t="s">
        <v>89</v>
      </c>
      <c r="E144" t="s">
        <v>2</v>
      </c>
      <c r="F144" t="s">
        <v>1</v>
      </c>
      <c r="G144" t="s">
        <v>576</v>
      </c>
      <c r="H144">
        <v>120</v>
      </c>
      <c r="I144">
        <v>146</v>
      </c>
      <c r="J144">
        <v>266</v>
      </c>
    </row>
    <row r="145" spans="1:10" x14ac:dyDescent="0.15">
      <c r="A145" t="s">
        <v>578</v>
      </c>
      <c r="B145" t="s">
        <v>383</v>
      </c>
      <c r="C145" t="s">
        <v>577</v>
      </c>
      <c r="D145" t="s">
        <v>157</v>
      </c>
      <c r="E145" t="s">
        <v>2</v>
      </c>
      <c r="F145" t="s">
        <v>1</v>
      </c>
      <c r="G145" t="s">
        <v>576</v>
      </c>
      <c r="H145">
        <v>97</v>
      </c>
      <c r="I145">
        <v>111</v>
      </c>
      <c r="J145">
        <v>208</v>
      </c>
    </row>
    <row r="146" spans="1:10" x14ac:dyDescent="0.15">
      <c r="A146" t="s">
        <v>578</v>
      </c>
      <c r="B146" t="s">
        <v>5</v>
      </c>
      <c r="C146" t="s">
        <v>577</v>
      </c>
      <c r="D146" t="s">
        <v>157</v>
      </c>
      <c r="E146" t="s">
        <v>2</v>
      </c>
      <c r="F146" t="s">
        <v>1</v>
      </c>
      <c r="G146" t="s">
        <v>576</v>
      </c>
      <c r="H146">
        <v>145</v>
      </c>
      <c r="I146">
        <v>161</v>
      </c>
      <c r="J146">
        <v>306</v>
      </c>
    </row>
    <row r="147" spans="1:10" x14ac:dyDescent="0.15">
      <c r="A147" t="s">
        <v>575</v>
      </c>
      <c r="B147" t="s">
        <v>5</v>
      </c>
      <c r="C147" t="s">
        <v>574</v>
      </c>
      <c r="D147" t="s">
        <v>64</v>
      </c>
      <c r="E147" t="s">
        <v>2</v>
      </c>
      <c r="F147" t="s">
        <v>1</v>
      </c>
      <c r="G147" t="s">
        <v>380</v>
      </c>
      <c r="H147">
        <v>53</v>
      </c>
      <c r="I147">
        <v>62</v>
      </c>
      <c r="J147">
        <v>115</v>
      </c>
    </row>
    <row r="148" spans="1:10" x14ac:dyDescent="0.15">
      <c r="A148" t="s">
        <v>573</v>
      </c>
      <c r="B148" t="s">
        <v>5</v>
      </c>
      <c r="C148" t="s">
        <v>572</v>
      </c>
      <c r="D148" t="s">
        <v>157</v>
      </c>
      <c r="E148" t="s">
        <v>2</v>
      </c>
      <c r="F148" t="s">
        <v>1</v>
      </c>
      <c r="G148" t="s">
        <v>380</v>
      </c>
      <c r="H148">
        <v>101</v>
      </c>
      <c r="I148">
        <v>120</v>
      </c>
      <c r="J148">
        <v>221</v>
      </c>
    </row>
    <row r="149" spans="1:10" x14ac:dyDescent="0.15">
      <c r="A149" t="s">
        <v>571</v>
      </c>
      <c r="B149" t="s">
        <v>383</v>
      </c>
      <c r="C149" t="s">
        <v>570</v>
      </c>
      <c r="D149" t="s">
        <v>157</v>
      </c>
      <c r="E149" t="s">
        <v>2</v>
      </c>
      <c r="F149" t="s">
        <v>1</v>
      </c>
      <c r="G149" t="s">
        <v>380</v>
      </c>
      <c r="H149">
        <v>36</v>
      </c>
      <c r="I149">
        <v>29</v>
      </c>
      <c r="J149">
        <v>65</v>
      </c>
    </row>
    <row r="150" spans="1:10" x14ac:dyDescent="0.15">
      <c r="A150" t="s">
        <v>571</v>
      </c>
      <c r="B150" t="s">
        <v>5</v>
      </c>
      <c r="C150" t="s">
        <v>570</v>
      </c>
      <c r="D150" t="s">
        <v>157</v>
      </c>
      <c r="E150" t="s">
        <v>2</v>
      </c>
      <c r="F150" t="s">
        <v>1</v>
      </c>
      <c r="G150" t="s">
        <v>380</v>
      </c>
      <c r="H150">
        <v>110</v>
      </c>
      <c r="I150">
        <v>106</v>
      </c>
      <c r="J150">
        <v>216</v>
      </c>
    </row>
    <row r="151" spans="1:10" x14ac:dyDescent="0.15">
      <c r="A151" t="s">
        <v>569</v>
      </c>
      <c r="B151" t="s">
        <v>383</v>
      </c>
      <c r="C151" t="s">
        <v>568</v>
      </c>
      <c r="D151" t="s">
        <v>64</v>
      </c>
      <c r="E151" t="s">
        <v>2</v>
      </c>
      <c r="F151" t="s">
        <v>1</v>
      </c>
      <c r="G151" t="s">
        <v>380</v>
      </c>
      <c r="H151">
        <v>42</v>
      </c>
      <c r="I151">
        <v>54</v>
      </c>
      <c r="J151">
        <v>96</v>
      </c>
    </row>
    <row r="152" spans="1:10" x14ac:dyDescent="0.15">
      <c r="A152" t="s">
        <v>569</v>
      </c>
      <c r="B152" t="s">
        <v>5</v>
      </c>
      <c r="C152" t="s">
        <v>568</v>
      </c>
      <c r="D152" t="s">
        <v>64</v>
      </c>
      <c r="E152" t="s">
        <v>2</v>
      </c>
      <c r="F152" t="s">
        <v>1</v>
      </c>
      <c r="G152" t="s">
        <v>380</v>
      </c>
      <c r="H152">
        <v>106</v>
      </c>
      <c r="I152">
        <v>115</v>
      </c>
      <c r="J152">
        <v>221</v>
      </c>
    </row>
    <row r="153" spans="1:10" x14ac:dyDescent="0.15">
      <c r="A153" t="s">
        <v>567</v>
      </c>
      <c r="B153" t="s">
        <v>5</v>
      </c>
      <c r="C153" t="s">
        <v>566</v>
      </c>
      <c r="D153" t="s">
        <v>157</v>
      </c>
      <c r="E153" t="s">
        <v>2</v>
      </c>
      <c r="F153" t="s">
        <v>1</v>
      </c>
      <c r="G153" t="s">
        <v>380</v>
      </c>
      <c r="H153">
        <v>101</v>
      </c>
      <c r="I153">
        <v>129</v>
      </c>
      <c r="J153">
        <v>230</v>
      </c>
    </row>
    <row r="154" spans="1:10" x14ac:dyDescent="0.15">
      <c r="A154" t="s">
        <v>565</v>
      </c>
      <c r="B154" t="s">
        <v>383</v>
      </c>
      <c r="C154" t="s">
        <v>564</v>
      </c>
      <c r="D154" t="s">
        <v>157</v>
      </c>
      <c r="E154" t="s">
        <v>2</v>
      </c>
      <c r="F154" t="s">
        <v>1</v>
      </c>
      <c r="G154" t="s">
        <v>380</v>
      </c>
      <c r="H154">
        <v>84</v>
      </c>
      <c r="I154">
        <v>77</v>
      </c>
      <c r="J154">
        <v>161</v>
      </c>
    </row>
    <row r="155" spans="1:10" x14ac:dyDescent="0.15">
      <c r="A155" t="s">
        <v>565</v>
      </c>
      <c r="B155" t="s">
        <v>5</v>
      </c>
      <c r="C155" t="s">
        <v>564</v>
      </c>
      <c r="D155" t="s">
        <v>157</v>
      </c>
      <c r="E155" t="s">
        <v>2</v>
      </c>
      <c r="F155" t="s">
        <v>1</v>
      </c>
      <c r="G155" t="s">
        <v>380</v>
      </c>
      <c r="H155">
        <v>112</v>
      </c>
      <c r="I155">
        <v>115</v>
      </c>
      <c r="J155">
        <v>227</v>
      </c>
    </row>
    <row r="156" spans="1:10" x14ac:dyDescent="0.15">
      <c r="A156" t="s">
        <v>563</v>
      </c>
      <c r="B156" t="s">
        <v>383</v>
      </c>
      <c r="C156" t="s">
        <v>562</v>
      </c>
      <c r="D156" t="s">
        <v>157</v>
      </c>
      <c r="E156" t="s">
        <v>2</v>
      </c>
      <c r="F156" t="s">
        <v>1</v>
      </c>
      <c r="G156" t="s">
        <v>380</v>
      </c>
      <c r="H156">
        <v>79</v>
      </c>
      <c r="I156">
        <v>95</v>
      </c>
      <c r="J156">
        <v>174</v>
      </c>
    </row>
    <row r="157" spans="1:10" x14ac:dyDescent="0.15">
      <c r="A157" t="s">
        <v>563</v>
      </c>
      <c r="B157" t="s">
        <v>5</v>
      </c>
      <c r="C157" t="s">
        <v>562</v>
      </c>
      <c r="D157" t="s">
        <v>157</v>
      </c>
      <c r="E157" t="s">
        <v>2</v>
      </c>
      <c r="F157" t="s">
        <v>1</v>
      </c>
      <c r="G157" t="s">
        <v>380</v>
      </c>
      <c r="H157">
        <v>116</v>
      </c>
      <c r="I157">
        <v>118</v>
      </c>
      <c r="J157">
        <v>234</v>
      </c>
    </row>
    <row r="158" spans="1:10" x14ac:dyDescent="0.15">
      <c r="A158" t="s">
        <v>561</v>
      </c>
      <c r="B158" t="s">
        <v>383</v>
      </c>
      <c r="C158" t="s">
        <v>560</v>
      </c>
      <c r="D158" t="s">
        <v>64</v>
      </c>
      <c r="E158" t="s">
        <v>2</v>
      </c>
      <c r="F158" t="s">
        <v>1</v>
      </c>
      <c r="G158" t="s">
        <v>380</v>
      </c>
      <c r="H158">
        <v>72</v>
      </c>
      <c r="I158">
        <v>76</v>
      </c>
      <c r="J158">
        <v>148</v>
      </c>
    </row>
    <row r="159" spans="1:10" x14ac:dyDescent="0.15">
      <c r="A159" t="s">
        <v>561</v>
      </c>
      <c r="B159" t="s">
        <v>5</v>
      </c>
      <c r="C159" t="s">
        <v>560</v>
      </c>
      <c r="D159" t="s">
        <v>64</v>
      </c>
      <c r="E159" t="s">
        <v>2</v>
      </c>
      <c r="F159" t="s">
        <v>1</v>
      </c>
      <c r="G159" t="s">
        <v>380</v>
      </c>
      <c r="H159">
        <v>109</v>
      </c>
      <c r="I159">
        <v>108</v>
      </c>
      <c r="J159">
        <v>217</v>
      </c>
    </row>
    <row r="160" spans="1:10" x14ac:dyDescent="0.15">
      <c r="A160" t="s">
        <v>559</v>
      </c>
      <c r="B160" t="s">
        <v>383</v>
      </c>
      <c r="C160" t="s">
        <v>558</v>
      </c>
      <c r="D160" t="s">
        <v>157</v>
      </c>
      <c r="E160" t="s">
        <v>2</v>
      </c>
      <c r="F160" t="s">
        <v>1</v>
      </c>
      <c r="G160" t="s">
        <v>380</v>
      </c>
      <c r="H160">
        <v>126</v>
      </c>
      <c r="I160">
        <v>130</v>
      </c>
      <c r="J160">
        <v>256</v>
      </c>
    </row>
    <row r="161" spans="1:10" x14ac:dyDescent="0.15">
      <c r="A161" t="s">
        <v>559</v>
      </c>
      <c r="B161" t="s">
        <v>5</v>
      </c>
      <c r="C161" t="s">
        <v>558</v>
      </c>
      <c r="D161" t="s">
        <v>157</v>
      </c>
      <c r="E161" t="s">
        <v>2</v>
      </c>
      <c r="F161" t="s">
        <v>1</v>
      </c>
      <c r="G161" t="s">
        <v>380</v>
      </c>
      <c r="H161">
        <v>132</v>
      </c>
      <c r="I161">
        <v>148</v>
      </c>
      <c r="J161">
        <v>280</v>
      </c>
    </row>
    <row r="162" spans="1:10" x14ac:dyDescent="0.15">
      <c r="A162" t="s">
        <v>557</v>
      </c>
      <c r="B162" t="s">
        <v>383</v>
      </c>
      <c r="C162" t="s">
        <v>556</v>
      </c>
      <c r="D162" t="s">
        <v>157</v>
      </c>
      <c r="E162" t="s">
        <v>2</v>
      </c>
      <c r="F162" t="s">
        <v>1</v>
      </c>
      <c r="G162" t="s">
        <v>380</v>
      </c>
      <c r="H162">
        <v>117</v>
      </c>
      <c r="I162">
        <v>119</v>
      </c>
      <c r="J162">
        <v>236</v>
      </c>
    </row>
    <row r="163" spans="1:10" x14ac:dyDescent="0.15">
      <c r="A163" t="s">
        <v>557</v>
      </c>
      <c r="B163" t="s">
        <v>5</v>
      </c>
      <c r="C163" t="s">
        <v>556</v>
      </c>
      <c r="D163" t="s">
        <v>157</v>
      </c>
      <c r="E163" t="s">
        <v>2</v>
      </c>
      <c r="F163" t="s">
        <v>1</v>
      </c>
      <c r="G163" t="s">
        <v>380</v>
      </c>
      <c r="H163">
        <v>126</v>
      </c>
      <c r="I163">
        <v>125</v>
      </c>
      <c r="J163">
        <v>251</v>
      </c>
    </row>
    <row r="164" spans="1:10" x14ac:dyDescent="0.15">
      <c r="A164" t="s">
        <v>555</v>
      </c>
      <c r="B164" t="s">
        <v>5</v>
      </c>
      <c r="C164" t="s">
        <v>554</v>
      </c>
      <c r="D164" t="s">
        <v>157</v>
      </c>
      <c r="E164" t="s">
        <v>2</v>
      </c>
      <c r="F164" t="s">
        <v>1</v>
      </c>
      <c r="G164" t="s">
        <v>380</v>
      </c>
      <c r="H164">
        <v>144</v>
      </c>
      <c r="I164">
        <v>124</v>
      </c>
      <c r="J164">
        <v>268</v>
      </c>
    </row>
    <row r="165" spans="1:10" x14ac:dyDescent="0.15">
      <c r="A165" t="s">
        <v>553</v>
      </c>
      <c r="B165" t="s">
        <v>383</v>
      </c>
      <c r="C165" t="s">
        <v>552</v>
      </c>
      <c r="D165" t="s">
        <v>157</v>
      </c>
      <c r="E165" t="s">
        <v>2</v>
      </c>
      <c r="F165" t="s">
        <v>1</v>
      </c>
      <c r="G165" t="s">
        <v>380</v>
      </c>
      <c r="H165">
        <v>97</v>
      </c>
      <c r="I165">
        <v>87</v>
      </c>
      <c r="J165">
        <v>184</v>
      </c>
    </row>
    <row r="166" spans="1:10" x14ac:dyDescent="0.15">
      <c r="A166" t="s">
        <v>553</v>
      </c>
      <c r="B166" t="s">
        <v>5</v>
      </c>
      <c r="C166" t="s">
        <v>552</v>
      </c>
      <c r="D166" t="s">
        <v>157</v>
      </c>
      <c r="E166" t="s">
        <v>2</v>
      </c>
      <c r="F166" t="s">
        <v>1</v>
      </c>
      <c r="G166" t="s">
        <v>380</v>
      </c>
      <c r="H166">
        <v>113</v>
      </c>
      <c r="I166">
        <v>137</v>
      </c>
      <c r="J166">
        <v>250</v>
      </c>
    </row>
    <row r="167" spans="1:10" x14ac:dyDescent="0.15">
      <c r="A167" t="s">
        <v>551</v>
      </c>
      <c r="B167" t="s">
        <v>5</v>
      </c>
      <c r="C167" t="s">
        <v>550</v>
      </c>
      <c r="D167" t="s">
        <v>38</v>
      </c>
      <c r="E167" t="s">
        <v>2</v>
      </c>
      <c r="F167" t="s">
        <v>1</v>
      </c>
      <c r="G167" t="s">
        <v>380</v>
      </c>
      <c r="H167">
        <v>9</v>
      </c>
      <c r="I167">
        <v>6</v>
      </c>
      <c r="J167">
        <v>15</v>
      </c>
    </row>
    <row r="168" spans="1:10" x14ac:dyDescent="0.15">
      <c r="A168" t="s">
        <v>549</v>
      </c>
      <c r="B168" t="s">
        <v>5</v>
      </c>
      <c r="C168" t="s">
        <v>548</v>
      </c>
      <c r="D168" t="s">
        <v>157</v>
      </c>
      <c r="E168" t="s">
        <v>2</v>
      </c>
      <c r="F168" t="s">
        <v>1</v>
      </c>
      <c r="G168" t="s">
        <v>380</v>
      </c>
      <c r="H168">
        <v>60</v>
      </c>
      <c r="I168">
        <v>71</v>
      </c>
      <c r="J168">
        <v>131</v>
      </c>
    </row>
    <row r="169" spans="1:10" x14ac:dyDescent="0.15">
      <c r="A169" t="s">
        <v>547</v>
      </c>
      <c r="B169" t="s">
        <v>5</v>
      </c>
      <c r="C169" t="s">
        <v>546</v>
      </c>
      <c r="D169" t="s">
        <v>38</v>
      </c>
      <c r="E169" t="s">
        <v>2</v>
      </c>
      <c r="F169" t="s">
        <v>1</v>
      </c>
      <c r="G169" t="s">
        <v>380</v>
      </c>
      <c r="H169">
        <v>20</v>
      </c>
      <c r="I169">
        <v>14</v>
      </c>
      <c r="J169">
        <v>34</v>
      </c>
    </row>
    <row r="170" spans="1:10" x14ac:dyDescent="0.15">
      <c r="A170" t="s">
        <v>545</v>
      </c>
      <c r="B170" t="s">
        <v>383</v>
      </c>
      <c r="C170" t="s">
        <v>544</v>
      </c>
      <c r="D170" t="s">
        <v>157</v>
      </c>
      <c r="E170" t="s">
        <v>2</v>
      </c>
      <c r="F170" t="s">
        <v>1</v>
      </c>
      <c r="G170" t="s">
        <v>380</v>
      </c>
      <c r="H170">
        <v>121</v>
      </c>
      <c r="I170">
        <v>102</v>
      </c>
      <c r="J170">
        <v>223</v>
      </c>
    </row>
    <row r="171" spans="1:10" x14ac:dyDescent="0.15">
      <c r="A171" t="s">
        <v>545</v>
      </c>
      <c r="B171" t="s">
        <v>5</v>
      </c>
      <c r="C171" t="s">
        <v>544</v>
      </c>
      <c r="D171" t="s">
        <v>157</v>
      </c>
      <c r="E171" t="s">
        <v>2</v>
      </c>
      <c r="F171" t="s">
        <v>1</v>
      </c>
      <c r="G171" t="s">
        <v>380</v>
      </c>
      <c r="H171">
        <v>144</v>
      </c>
      <c r="I171">
        <v>129</v>
      </c>
      <c r="J171">
        <v>273</v>
      </c>
    </row>
    <row r="172" spans="1:10" x14ac:dyDescent="0.15">
      <c r="A172" t="s">
        <v>543</v>
      </c>
      <c r="B172" t="s">
        <v>383</v>
      </c>
      <c r="C172" t="s">
        <v>542</v>
      </c>
      <c r="D172" t="s">
        <v>157</v>
      </c>
      <c r="E172" t="s">
        <v>2</v>
      </c>
      <c r="F172" t="s">
        <v>1</v>
      </c>
      <c r="G172" t="s">
        <v>380</v>
      </c>
      <c r="H172">
        <v>119</v>
      </c>
      <c r="I172">
        <v>142</v>
      </c>
      <c r="J172">
        <v>261</v>
      </c>
    </row>
    <row r="173" spans="1:10" x14ac:dyDescent="0.15">
      <c r="A173" t="s">
        <v>543</v>
      </c>
      <c r="B173" t="s">
        <v>5</v>
      </c>
      <c r="C173" t="s">
        <v>542</v>
      </c>
      <c r="D173" t="s">
        <v>157</v>
      </c>
      <c r="E173" t="s">
        <v>2</v>
      </c>
      <c r="F173" t="s">
        <v>1</v>
      </c>
      <c r="G173" t="s">
        <v>380</v>
      </c>
      <c r="H173">
        <v>143</v>
      </c>
      <c r="I173">
        <v>162</v>
      </c>
      <c r="J173">
        <v>305</v>
      </c>
    </row>
    <row r="174" spans="1:10" x14ac:dyDescent="0.15">
      <c r="A174" t="s">
        <v>541</v>
      </c>
      <c r="B174" t="s">
        <v>383</v>
      </c>
      <c r="C174" t="s">
        <v>540</v>
      </c>
      <c r="D174" t="s">
        <v>157</v>
      </c>
      <c r="E174" t="s">
        <v>2</v>
      </c>
      <c r="F174" t="s">
        <v>1</v>
      </c>
      <c r="G174" t="s">
        <v>380</v>
      </c>
      <c r="H174">
        <v>116</v>
      </c>
      <c r="I174">
        <v>90</v>
      </c>
      <c r="J174">
        <v>206</v>
      </c>
    </row>
    <row r="175" spans="1:10" x14ac:dyDescent="0.15">
      <c r="A175" t="s">
        <v>541</v>
      </c>
      <c r="B175" t="s">
        <v>5</v>
      </c>
      <c r="C175" t="s">
        <v>540</v>
      </c>
      <c r="D175" t="s">
        <v>157</v>
      </c>
      <c r="E175" t="s">
        <v>2</v>
      </c>
      <c r="F175" t="s">
        <v>1</v>
      </c>
      <c r="G175" t="s">
        <v>380</v>
      </c>
      <c r="H175">
        <v>142</v>
      </c>
      <c r="I175">
        <v>139</v>
      </c>
      <c r="J175">
        <v>281</v>
      </c>
    </row>
    <row r="176" spans="1:10" x14ac:dyDescent="0.15">
      <c r="A176" t="s">
        <v>539</v>
      </c>
      <c r="B176" t="s">
        <v>5</v>
      </c>
      <c r="C176" t="s">
        <v>538</v>
      </c>
      <c r="D176" t="s">
        <v>157</v>
      </c>
      <c r="E176" t="s">
        <v>2</v>
      </c>
      <c r="F176" t="s">
        <v>1</v>
      </c>
      <c r="G176" t="s">
        <v>380</v>
      </c>
      <c r="H176">
        <v>32</v>
      </c>
      <c r="I176">
        <v>54</v>
      </c>
      <c r="J176">
        <v>86</v>
      </c>
    </row>
    <row r="177" spans="1:10" x14ac:dyDescent="0.15">
      <c r="A177" t="s">
        <v>537</v>
      </c>
      <c r="B177" t="s">
        <v>5</v>
      </c>
      <c r="C177" t="s">
        <v>536</v>
      </c>
      <c r="D177" t="s">
        <v>23</v>
      </c>
      <c r="E177" t="s">
        <v>2</v>
      </c>
      <c r="F177" t="s">
        <v>1</v>
      </c>
      <c r="G177" t="s">
        <v>380</v>
      </c>
      <c r="H177">
        <v>16</v>
      </c>
      <c r="I177">
        <v>16</v>
      </c>
      <c r="J177">
        <v>32</v>
      </c>
    </row>
    <row r="178" spans="1:10" x14ac:dyDescent="0.15">
      <c r="A178" t="s">
        <v>535</v>
      </c>
      <c r="B178" t="s">
        <v>5</v>
      </c>
      <c r="C178" t="s">
        <v>534</v>
      </c>
      <c r="D178" t="s">
        <v>64</v>
      </c>
      <c r="E178" t="s">
        <v>2</v>
      </c>
      <c r="F178" t="s">
        <v>1</v>
      </c>
      <c r="G178" t="s">
        <v>380</v>
      </c>
      <c r="H178">
        <v>77</v>
      </c>
      <c r="I178">
        <v>83</v>
      </c>
      <c r="J178">
        <v>160</v>
      </c>
    </row>
    <row r="179" spans="1:10" x14ac:dyDescent="0.15">
      <c r="A179" t="s">
        <v>533</v>
      </c>
      <c r="B179" t="s">
        <v>5</v>
      </c>
      <c r="C179" t="s">
        <v>532</v>
      </c>
      <c r="D179" t="s">
        <v>64</v>
      </c>
      <c r="E179" t="s">
        <v>2</v>
      </c>
      <c r="F179" t="s">
        <v>1</v>
      </c>
      <c r="G179" t="s">
        <v>380</v>
      </c>
      <c r="H179">
        <v>45</v>
      </c>
      <c r="I179">
        <v>41</v>
      </c>
      <c r="J179">
        <v>86</v>
      </c>
    </row>
    <row r="180" spans="1:10" x14ac:dyDescent="0.15">
      <c r="A180" t="s">
        <v>531</v>
      </c>
      <c r="B180" t="s">
        <v>5</v>
      </c>
      <c r="C180" t="s">
        <v>530</v>
      </c>
      <c r="D180" t="s">
        <v>140</v>
      </c>
      <c r="E180" t="s">
        <v>2</v>
      </c>
      <c r="F180" t="s">
        <v>1</v>
      </c>
      <c r="G180" t="s">
        <v>380</v>
      </c>
      <c r="H180">
        <v>5</v>
      </c>
      <c r="I180">
        <v>11</v>
      </c>
      <c r="J180">
        <v>16</v>
      </c>
    </row>
    <row r="181" spans="1:10" x14ac:dyDescent="0.15">
      <c r="A181" t="s">
        <v>529</v>
      </c>
      <c r="B181" t="s">
        <v>383</v>
      </c>
      <c r="C181" t="s">
        <v>528</v>
      </c>
      <c r="D181" t="s">
        <v>157</v>
      </c>
      <c r="E181" t="s">
        <v>2</v>
      </c>
      <c r="F181" t="s">
        <v>1</v>
      </c>
      <c r="G181" t="s">
        <v>380</v>
      </c>
      <c r="H181">
        <v>61</v>
      </c>
      <c r="I181">
        <v>84</v>
      </c>
      <c r="J181">
        <v>145</v>
      </c>
    </row>
    <row r="182" spans="1:10" x14ac:dyDescent="0.15">
      <c r="A182" t="s">
        <v>529</v>
      </c>
      <c r="B182" t="s">
        <v>5</v>
      </c>
      <c r="C182" t="s">
        <v>528</v>
      </c>
      <c r="D182" t="s">
        <v>157</v>
      </c>
      <c r="E182" t="s">
        <v>2</v>
      </c>
      <c r="F182" t="s">
        <v>1</v>
      </c>
      <c r="G182" t="s">
        <v>380</v>
      </c>
      <c r="H182">
        <v>83</v>
      </c>
      <c r="I182">
        <v>88</v>
      </c>
      <c r="J182">
        <v>171</v>
      </c>
    </row>
    <row r="183" spans="1:10" x14ac:dyDescent="0.15">
      <c r="A183" t="s">
        <v>527</v>
      </c>
      <c r="B183" t="s">
        <v>383</v>
      </c>
      <c r="C183" t="s">
        <v>526</v>
      </c>
      <c r="D183" t="s">
        <v>64</v>
      </c>
      <c r="E183" t="s">
        <v>2</v>
      </c>
      <c r="F183" t="s">
        <v>1</v>
      </c>
      <c r="G183" t="s">
        <v>380</v>
      </c>
      <c r="H183">
        <v>38</v>
      </c>
      <c r="I183">
        <v>46</v>
      </c>
      <c r="J183">
        <v>84</v>
      </c>
    </row>
    <row r="184" spans="1:10" x14ac:dyDescent="0.15">
      <c r="A184" t="s">
        <v>527</v>
      </c>
      <c r="B184" t="s">
        <v>5</v>
      </c>
      <c r="C184" t="s">
        <v>526</v>
      </c>
      <c r="D184" t="s">
        <v>64</v>
      </c>
      <c r="E184" t="s">
        <v>2</v>
      </c>
      <c r="F184" t="s">
        <v>1</v>
      </c>
      <c r="G184" t="s">
        <v>380</v>
      </c>
      <c r="H184">
        <v>54</v>
      </c>
      <c r="I184">
        <v>45</v>
      </c>
      <c r="J184">
        <v>99</v>
      </c>
    </row>
    <row r="185" spans="1:10" x14ac:dyDescent="0.15">
      <c r="A185" t="s">
        <v>525</v>
      </c>
      <c r="B185" t="s">
        <v>383</v>
      </c>
      <c r="C185" t="s">
        <v>524</v>
      </c>
      <c r="D185" t="s">
        <v>157</v>
      </c>
      <c r="E185" t="s">
        <v>2</v>
      </c>
      <c r="F185" t="s">
        <v>1</v>
      </c>
      <c r="G185" t="s">
        <v>380</v>
      </c>
      <c r="H185">
        <v>58</v>
      </c>
      <c r="I185">
        <v>72</v>
      </c>
      <c r="J185">
        <v>130</v>
      </c>
    </row>
    <row r="186" spans="1:10" x14ac:dyDescent="0.15">
      <c r="A186" t="s">
        <v>525</v>
      </c>
      <c r="B186" t="s">
        <v>5</v>
      </c>
      <c r="C186" t="s">
        <v>524</v>
      </c>
      <c r="D186" t="s">
        <v>157</v>
      </c>
      <c r="E186" t="s">
        <v>2</v>
      </c>
      <c r="F186" t="s">
        <v>1</v>
      </c>
      <c r="G186" t="s">
        <v>380</v>
      </c>
      <c r="H186">
        <v>110</v>
      </c>
      <c r="I186">
        <v>123</v>
      </c>
      <c r="J186">
        <v>233</v>
      </c>
    </row>
    <row r="187" spans="1:10" x14ac:dyDescent="0.15">
      <c r="A187" t="s">
        <v>523</v>
      </c>
      <c r="B187" t="s">
        <v>383</v>
      </c>
      <c r="C187" t="s">
        <v>522</v>
      </c>
      <c r="D187" t="s">
        <v>64</v>
      </c>
      <c r="E187" t="s">
        <v>2</v>
      </c>
      <c r="F187" t="s">
        <v>1</v>
      </c>
      <c r="G187" t="s">
        <v>380</v>
      </c>
      <c r="H187">
        <v>74</v>
      </c>
      <c r="I187">
        <v>67</v>
      </c>
      <c r="J187">
        <v>141</v>
      </c>
    </row>
    <row r="188" spans="1:10" x14ac:dyDescent="0.15">
      <c r="A188" t="s">
        <v>523</v>
      </c>
      <c r="B188" t="s">
        <v>5</v>
      </c>
      <c r="C188" t="s">
        <v>522</v>
      </c>
      <c r="D188" t="s">
        <v>64</v>
      </c>
      <c r="E188" t="s">
        <v>2</v>
      </c>
      <c r="F188" t="s">
        <v>1</v>
      </c>
      <c r="G188" t="s">
        <v>380</v>
      </c>
      <c r="H188">
        <v>87</v>
      </c>
      <c r="I188">
        <v>104</v>
      </c>
      <c r="J188">
        <v>191</v>
      </c>
    </row>
    <row r="189" spans="1:10" x14ac:dyDescent="0.15">
      <c r="A189" t="s">
        <v>521</v>
      </c>
      <c r="B189" t="s">
        <v>5</v>
      </c>
      <c r="C189" t="s">
        <v>520</v>
      </c>
      <c r="D189" t="s">
        <v>23</v>
      </c>
      <c r="E189" t="s">
        <v>2</v>
      </c>
      <c r="F189" t="s">
        <v>1</v>
      </c>
      <c r="G189" t="s">
        <v>380</v>
      </c>
      <c r="H189">
        <v>96</v>
      </c>
      <c r="I189">
        <v>93</v>
      </c>
      <c r="J189">
        <v>189</v>
      </c>
    </row>
    <row r="190" spans="1:10" x14ac:dyDescent="0.15">
      <c r="A190" t="s">
        <v>519</v>
      </c>
      <c r="B190" t="s">
        <v>5</v>
      </c>
      <c r="C190" t="s">
        <v>518</v>
      </c>
      <c r="D190" t="s">
        <v>89</v>
      </c>
      <c r="E190" t="s">
        <v>2</v>
      </c>
      <c r="F190" t="s">
        <v>1</v>
      </c>
      <c r="G190" t="s">
        <v>380</v>
      </c>
      <c r="H190">
        <v>71</v>
      </c>
      <c r="I190">
        <v>62</v>
      </c>
      <c r="J190">
        <v>133</v>
      </c>
    </row>
    <row r="191" spans="1:10" x14ac:dyDescent="0.15">
      <c r="A191" t="s">
        <v>517</v>
      </c>
      <c r="B191" t="s">
        <v>5</v>
      </c>
      <c r="C191" t="s">
        <v>516</v>
      </c>
      <c r="D191" t="s">
        <v>23</v>
      </c>
      <c r="E191" t="s">
        <v>2</v>
      </c>
      <c r="F191" t="s">
        <v>1</v>
      </c>
      <c r="G191" t="s">
        <v>380</v>
      </c>
      <c r="H191">
        <v>126</v>
      </c>
      <c r="I191">
        <v>133</v>
      </c>
      <c r="J191">
        <v>259</v>
      </c>
    </row>
    <row r="192" spans="1:10" x14ac:dyDescent="0.15">
      <c r="A192" t="s">
        <v>515</v>
      </c>
      <c r="B192" t="s">
        <v>383</v>
      </c>
      <c r="C192" t="s">
        <v>514</v>
      </c>
      <c r="D192" t="s">
        <v>157</v>
      </c>
      <c r="E192" t="s">
        <v>2</v>
      </c>
      <c r="F192" t="s">
        <v>1</v>
      </c>
      <c r="G192" t="s">
        <v>380</v>
      </c>
      <c r="H192">
        <v>97</v>
      </c>
      <c r="I192">
        <v>107</v>
      </c>
      <c r="J192">
        <v>204</v>
      </c>
    </row>
    <row r="193" spans="1:10" x14ac:dyDescent="0.15">
      <c r="A193" t="s">
        <v>515</v>
      </c>
      <c r="B193" t="s">
        <v>5</v>
      </c>
      <c r="C193" t="s">
        <v>514</v>
      </c>
      <c r="D193" t="s">
        <v>157</v>
      </c>
      <c r="E193" t="s">
        <v>2</v>
      </c>
      <c r="F193" t="s">
        <v>1</v>
      </c>
      <c r="G193" t="s">
        <v>380</v>
      </c>
      <c r="H193">
        <v>114</v>
      </c>
      <c r="I193">
        <v>111</v>
      </c>
      <c r="J193">
        <v>225</v>
      </c>
    </row>
    <row r="194" spans="1:10" x14ac:dyDescent="0.15">
      <c r="A194" t="s">
        <v>513</v>
      </c>
      <c r="B194" t="s">
        <v>5</v>
      </c>
      <c r="C194" t="s">
        <v>512</v>
      </c>
      <c r="D194" t="s">
        <v>64</v>
      </c>
      <c r="E194" t="s">
        <v>2</v>
      </c>
      <c r="F194" t="s">
        <v>1</v>
      </c>
      <c r="G194" t="s">
        <v>380</v>
      </c>
      <c r="H194">
        <v>68</v>
      </c>
      <c r="I194">
        <v>88</v>
      </c>
      <c r="J194">
        <v>156</v>
      </c>
    </row>
    <row r="195" spans="1:10" x14ac:dyDescent="0.15">
      <c r="A195" t="s">
        <v>511</v>
      </c>
      <c r="B195" t="s">
        <v>5</v>
      </c>
      <c r="C195" t="s">
        <v>510</v>
      </c>
      <c r="D195" t="s">
        <v>64</v>
      </c>
      <c r="E195" t="s">
        <v>2</v>
      </c>
      <c r="F195" t="s">
        <v>1</v>
      </c>
      <c r="G195" t="s">
        <v>380</v>
      </c>
      <c r="H195">
        <v>103</v>
      </c>
      <c r="I195">
        <v>102</v>
      </c>
      <c r="J195">
        <v>205</v>
      </c>
    </row>
    <row r="196" spans="1:10" x14ac:dyDescent="0.15">
      <c r="A196" t="s">
        <v>509</v>
      </c>
      <c r="B196" t="s">
        <v>383</v>
      </c>
      <c r="C196" t="s">
        <v>508</v>
      </c>
      <c r="D196" t="s">
        <v>157</v>
      </c>
      <c r="E196" t="s">
        <v>2</v>
      </c>
      <c r="F196" t="s">
        <v>1</v>
      </c>
      <c r="G196" t="s">
        <v>380</v>
      </c>
      <c r="H196">
        <v>105</v>
      </c>
      <c r="I196">
        <v>103</v>
      </c>
      <c r="J196">
        <v>208</v>
      </c>
    </row>
    <row r="197" spans="1:10" x14ac:dyDescent="0.15">
      <c r="A197" t="s">
        <v>509</v>
      </c>
      <c r="B197" t="s">
        <v>5</v>
      </c>
      <c r="C197" t="s">
        <v>508</v>
      </c>
      <c r="D197" t="s">
        <v>157</v>
      </c>
      <c r="E197" t="s">
        <v>2</v>
      </c>
      <c r="F197" t="s">
        <v>1</v>
      </c>
      <c r="G197" t="s">
        <v>380</v>
      </c>
      <c r="H197">
        <v>130</v>
      </c>
      <c r="I197">
        <v>129</v>
      </c>
      <c r="J197">
        <v>259</v>
      </c>
    </row>
    <row r="198" spans="1:10" x14ac:dyDescent="0.15">
      <c r="A198" t="s">
        <v>507</v>
      </c>
      <c r="B198" t="s">
        <v>5</v>
      </c>
      <c r="C198" t="s">
        <v>506</v>
      </c>
      <c r="D198" t="s">
        <v>38</v>
      </c>
      <c r="E198" t="s">
        <v>2</v>
      </c>
      <c r="F198" t="s">
        <v>1</v>
      </c>
      <c r="G198" t="s">
        <v>380</v>
      </c>
      <c r="H198">
        <v>22</v>
      </c>
      <c r="I198">
        <v>31</v>
      </c>
      <c r="J198">
        <v>53</v>
      </c>
    </row>
    <row r="199" spans="1:10" x14ac:dyDescent="0.15">
      <c r="A199" t="s">
        <v>505</v>
      </c>
      <c r="B199" t="s">
        <v>383</v>
      </c>
      <c r="C199" t="s">
        <v>504</v>
      </c>
      <c r="D199" t="s">
        <v>64</v>
      </c>
      <c r="E199" t="s">
        <v>2</v>
      </c>
      <c r="F199" t="s">
        <v>1</v>
      </c>
      <c r="G199" t="s">
        <v>380</v>
      </c>
      <c r="H199">
        <v>45</v>
      </c>
      <c r="I199">
        <v>32</v>
      </c>
      <c r="J199">
        <v>77</v>
      </c>
    </row>
    <row r="200" spans="1:10" x14ac:dyDescent="0.15">
      <c r="A200" t="s">
        <v>505</v>
      </c>
      <c r="B200" t="s">
        <v>5</v>
      </c>
      <c r="C200" t="s">
        <v>504</v>
      </c>
      <c r="D200" t="s">
        <v>64</v>
      </c>
      <c r="E200" t="s">
        <v>2</v>
      </c>
      <c r="F200" t="s">
        <v>1</v>
      </c>
      <c r="G200" t="s">
        <v>380</v>
      </c>
      <c r="H200">
        <v>57</v>
      </c>
      <c r="I200">
        <v>49</v>
      </c>
      <c r="J200">
        <v>106</v>
      </c>
    </row>
    <row r="201" spans="1:10" x14ac:dyDescent="0.15">
      <c r="A201" t="s">
        <v>503</v>
      </c>
      <c r="B201" t="s">
        <v>383</v>
      </c>
      <c r="C201" t="s">
        <v>502</v>
      </c>
      <c r="D201" t="s">
        <v>64</v>
      </c>
      <c r="E201" t="s">
        <v>2</v>
      </c>
      <c r="F201" t="s">
        <v>1</v>
      </c>
      <c r="G201" t="s">
        <v>380</v>
      </c>
      <c r="H201">
        <v>38</v>
      </c>
      <c r="I201">
        <v>34</v>
      </c>
      <c r="J201">
        <v>72</v>
      </c>
    </row>
    <row r="202" spans="1:10" x14ac:dyDescent="0.15">
      <c r="A202" t="s">
        <v>503</v>
      </c>
      <c r="B202" t="s">
        <v>5</v>
      </c>
      <c r="C202" t="s">
        <v>502</v>
      </c>
      <c r="D202" t="s">
        <v>64</v>
      </c>
      <c r="E202" t="s">
        <v>2</v>
      </c>
      <c r="F202" t="s">
        <v>1</v>
      </c>
      <c r="G202" t="s">
        <v>380</v>
      </c>
      <c r="H202">
        <v>83</v>
      </c>
      <c r="I202">
        <v>91</v>
      </c>
      <c r="J202">
        <v>174</v>
      </c>
    </row>
    <row r="203" spans="1:10" x14ac:dyDescent="0.15">
      <c r="A203" t="s">
        <v>501</v>
      </c>
      <c r="B203" t="s">
        <v>383</v>
      </c>
      <c r="C203" t="s">
        <v>500</v>
      </c>
      <c r="D203" t="s">
        <v>157</v>
      </c>
      <c r="E203" t="s">
        <v>2</v>
      </c>
      <c r="F203" t="s">
        <v>1</v>
      </c>
      <c r="G203" t="s">
        <v>380</v>
      </c>
      <c r="H203">
        <v>96</v>
      </c>
      <c r="I203">
        <v>92</v>
      </c>
      <c r="J203">
        <v>188</v>
      </c>
    </row>
    <row r="204" spans="1:10" x14ac:dyDescent="0.15">
      <c r="A204" t="s">
        <v>501</v>
      </c>
      <c r="B204" t="s">
        <v>5</v>
      </c>
      <c r="C204" t="s">
        <v>500</v>
      </c>
      <c r="D204" t="s">
        <v>157</v>
      </c>
      <c r="E204" t="s">
        <v>2</v>
      </c>
      <c r="F204" t="s">
        <v>1</v>
      </c>
      <c r="G204" t="s">
        <v>380</v>
      </c>
      <c r="H204">
        <v>121</v>
      </c>
      <c r="I204">
        <v>127</v>
      </c>
      <c r="J204">
        <v>248</v>
      </c>
    </row>
    <row r="205" spans="1:10" x14ac:dyDescent="0.15">
      <c r="A205" t="s">
        <v>499</v>
      </c>
      <c r="B205" t="s">
        <v>383</v>
      </c>
      <c r="C205" t="s">
        <v>498</v>
      </c>
      <c r="D205" t="s">
        <v>157</v>
      </c>
      <c r="E205" t="s">
        <v>2</v>
      </c>
      <c r="F205" t="s">
        <v>1</v>
      </c>
      <c r="G205" t="s">
        <v>380</v>
      </c>
      <c r="H205">
        <v>99</v>
      </c>
      <c r="I205">
        <v>109</v>
      </c>
      <c r="J205">
        <v>208</v>
      </c>
    </row>
    <row r="206" spans="1:10" x14ac:dyDescent="0.15">
      <c r="A206" t="s">
        <v>499</v>
      </c>
      <c r="B206" t="s">
        <v>5</v>
      </c>
      <c r="C206" t="s">
        <v>498</v>
      </c>
      <c r="D206" t="s">
        <v>157</v>
      </c>
      <c r="E206" t="s">
        <v>2</v>
      </c>
      <c r="F206" t="s">
        <v>1</v>
      </c>
      <c r="G206" t="s">
        <v>380</v>
      </c>
      <c r="H206">
        <v>115</v>
      </c>
      <c r="I206">
        <v>127</v>
      </c>
      <c r="J206">
        <v>242</v>
      </c>
    </row>
    <row r="207" spans="1:10" x14ac:dyDescent="0.15">
      <c r="A207" t="s">
        <v>497</v>
      </c>
      <c r="B207" t="s">
        <v>5</v>
      </c>
      <c r="C207" t="s">
        <v>496</v>
      </c>
      <c r="D207" t="s">
        <v>366</v>
      </c>
      <c r="E207" t="s">
        <v>2</v>
      </c>
      <c r="F207" t="s">
        <v>1</v>
      </c>
      <c r="G207" t="s">
        <v>380</v>
      </c>
      <c r="H207">
        <v>36</v>
      </c>
      <c r="I207">
        <v>31</v>
      </c>
      <c r="J207">
        <v>67</v>
      </c>
    </row>
    <row r="208" spans="1:10" x14ac:dyDescent="0.15">
      <c r="A208" t="s">
        <v>495</v>
      </c>
      <c r="B208" t="s">
        <v>383</v>
      </c>
      <c r="C208" t="s">
        <v>494</v>
      </c>
      <c r="D208" t="s">
        <v>89</v>
      </c>
      <c r="E208" t="s">
        <v>2</v>
      </c>
      <c r="F208" t="s">
        <v>1</v>
      </c>
      <c r="G208" t="s">
        <v>380</v>
      </c>
      <c r="H208">
        <v>28</v>
      </c>
      <c r="I208">
        <v>32</v>
      </c>
      <c r="J208">
        <v>60</v>
      </c>
    </row>
    <row r="209" spans="1:10" x14ac:dyDescent="0.15">
      <c r="A209" t="s">
        <v>495</v>
      </c>
      <c r="B209" t="s">
        <v>5</v>
      </c>
      <c r="C209" t="s">
        <v>494</v>
      </c>
      <c r="D209" t="s">
        <v>89</v>
      </c>
      <c r="E209" t="s">
        <v>2</v>
      </c>
      <c r="F209" t="s">
        <v>1</v>
      </c>
      <c r="G209" t="s">
        <v>380</v>
      </c>
      <c r="H209">
        <v>74</v>
      </c>
      <c r="I209">
        <v>80</v>
      </c>
      <c r="J209">
        <v>154</v>
      </c>
    </row>
    <row r="210" spans="1:10" x14ac:dyDescent="0.15">
      <c r="A210" t="s">
        <v>493</v>
      </c>
      <c r="B210" t="s">
        <v>383</v>
      </c>
      <c r="C210" t="s">
        <v>492</v>
      </c>
      <c r="D210" t="s">
        <v>74</v>
      </c>
      <c r="E210" t="s">
        <v>2</v>
      </c>
      <c r="F210" t="s">
        <v>1</v>
      </c>
      <c r="G210" t="s">
        <v>380</v>
      </c>
      <c r="H210">
        <v>109</v>
      </c>
      <c r="I210">
        <v>96</v>
      </c>
      <c r="J210">
        <v>205</v>
      </c>
    </row>
    <row r="211" spans="1:10" x14ac:dyDescent="0.15">
      <c r="A211" t="s">
        <v>493</v>
      </c>
      <c r="B211" t="s">
        <v>5</v>
      </c>
      <c r="C211" t="s">
        <v>492</v>
      </c>
      <c r="D211" t="s">
        <v>74</v>
      </c>
      <c r="E211" t="s">
        <v>2</v>
      </c>
      <c r="F211" t="s">
        <v>1</v>
      </c>
      <c r="G211" t="s">
        <v>380</v>
      </c>
      <c r="H211">
        <v>158</v>
      </c>
      <c r="I211">
        <v>145</v>
      </c>
      <c r="J211">
        <v>303</v>
      </c>
    </row>
    <row r="212" spans="1:10" x14ac:dyDescent="0.15">
      <c r="A212" t="s">
        <v>491</v>
      </c>
      <c r="B212" t="s">
        <v>5</v>
      </c>
      <c r="C212" t="s">
        <v>490</v>
      </c>
      <c r="D212" t="s">
        <v>23</v>
      </c>
      <c r="E212" t="s">
        <v>2</v>
      </c>
      <c r="F212" t="s">
        <v>1</v>
      </c>
      <c r="G212" t="s">
        <v>380</v>
      </c>
      <c r="H212">
        <v>145</v>
      </c>
      <c r="I212">
        <v>148</v>
      </c>
      <c r="J212">
        <v>293</v>
      </c>
    </row>
    <row r="213" spans="1:10" x14ac:dyDescent="0.15">
      <c r="A213" t="s">
        <v>489</v>
      </c>
      <c r="B213" t="s">
        <v>5</v>
      </c>
      <c r="C213" t="s">
        <v>488</v>
      </c>
      <c r="D213" t="s">
        <v>64</v>
      </c>
      <c r="E213" t="s">
        <v>2</v>
      </c>
      <c r="F213" t="s">
        <v>1</v>
      </c>
      <c r="G213" t="s">
        <v>380</v>
      </c>
      <c r="H213">
        <v>61</v>
      </c>
      <c r="I213">
        <v>48</v>
      </c>
      <c r="J213">
        <v>109</v>
      </c>
    </row>
    <row r="214" spans="1:10" x14ac:dyDescent="0.15">
      <c r="A214" t="s">
        <v>487</v>
      </c>
      <c r="B214" t="s">
        <v>5</v>
      </c>
      <c r="C214" t="s">
        <v>486</v>
      </c>
      <c r="D214" t="s">
        <v>13</v>
      </c>
      <c r="E214" t="s">
        <v>2</v>
      </c>
      <c r="F214" t="s">
        <v>1</v>
      </c>
      <c r="G214" t="s">
        <v>380</v>
      </c>
      <c r="H214">
        <v>83</v>
      </c>
      <c r="I214">
        <v>87</v>
      </c>
      <c r="J214">
        <v>170</v>
      </c>
    </row>
    <row r="215" spans="1:10" x14ac:dyDescent="0.15">
      <c r="A215" t="s">
        <v>485</v>
      </c>
      <c r="B215" t="s">
        <v>383</v>
      </c>
      <c r="C215" t="s">
        <v>484</v>
      </c>
      <c r="D215" t="s">
        <v>157</v>
      </c>
      <c r="E215" t="s">
        <v>2</v>
      </c>
      <c r="F215" t="s">
        <v>1</v>
      </c>
      <c r="G215" t="s">
        <v>380</v>
      </c>
      <c r="H215">
        <v>55</v>
      </c>
      <c r="I215">
        <v>51</v>
      </c>
      <c r="J215">
        <v>106</v>
      </c>
    </row>
    <row r="216" spans="1:10" x14ac:dyDescent="0.15">
      <c r="A216" t="s">
        <v>485</v>
      </c>
      <c r="B216" t="s">
        <v>5</v>
      </c>
      <c r="C216" t="s">
        <v>484</v>
      </c>
      <c r="D216" t="s">
        <v>157</v>
      </c>
      <c r="E216" t="s">
        <v>2</v>
      </c>
      <c r="F216" t="s">
        <v>1</v>
      </c>
      <c r="G216" t="s">
        <v>380</v>
      </c>
      <c r="H216">
        <v>77</v>
      </c>
      <c r="I216">
        <v>84</v>
      </c>
      <c r="J216">
        <v>161</v>
      </c>
    </row>
    <row r="217" spans="1:10" x14ac:dyDescent="0.15">
      <c r="A217" t="s">
        <v>483</v>
      </c>
      <c r="B217" t="s">
        <v>383</v>
      </c>
      <c r="C217" t="s">
        <v>482</v>
      </c>
      <c r="D217" t="s">
        <v>157</v>
      </c>
      <c r="E217" t="s">
        <v>2</v>
      </c>
      <c r="F217" t="s">
        <v>1</v>
      </c>
      <c r="G217" t="s">
        <v>380</v>
      </c>
      <c r="H217">
        <v>37</v>
      </c>
      <c r="I217">
        <v>34</v>
      </c>
      <c r="J217">
        <v>71</v>
      </c>
    </row>
    <row r="218" spans="1:10" x14ac:dyDescent="0.15">
      <c r="A218" t="s">
        <v>483</v>
      </c>
      <c r="B218" t="s">
        <v>5</v>
      </c>
      <c r="C218" t="s">
        <v>482</v>
      </c>
      <c r="D218" t="s">
        <v>157</v>
      </c>
      <c r="E218" t="s">
        <v>2</v>
      </c>
      <c r="F218" t="s">
        <v>1</v>
      </c>
      <c r="G218" t="s">
        <v>380</v>
      </c>
      <c r="H218">
        <v>72</v>
      </c>
      <c r="I218">
        <v>58</v>
      </c>
      <c r="J218">
        <v>130</v>
      </c>
    </row>
    <row r="219" spans="1:10" x14ac:dyDescent="0.15">
      <c r="A219" t="s">
        <v>481</v>
      </c>
      <c r="B219" t="s">
        <v>5</v>
      </c>
      <c r="C219" t="s">
        <v>480</v>
      </c>
      <c r="D219" t="s">
        <v>64</v>
      </c>
      <c r="E219" t="s">
        <v>2</v>
      </c>
      <c r="F219" t="s">
        <v>1</v>
      </c>
      <c r="G219" t="s">
        <v>380</v>
      </c>
      <c r="H219">
        <v>61</v>
      </c>
      <c r="I219">
        <v>61</v>
      </c>
      <c r="J219">
        <v>122</v>
      </c>
    </row>
    <row r="220" spans="1:10" x14ac:dyDescent="0.15">
      <c r="A220" t="s">
        <v>479</v>
      </c>
      <c r="B220" t="s">
        <v>5</v>
      </c>
      <c r="C220" t="s">
        <v>478</v>
      </c>
      <c r="D220" t="s">
        <v>378</v>
      </c>
      <c r="E220" t="s">
        <v>2</v>
      </c>
      <c r="F220" t="s">
        <v>1</v>
      </c>
      <c r="G220" t="s">
        <v>380</v>
      </c>
      <c r="H220">
        <v>24</v>
      </c>
      <c r="I220">
        <v>20</v>
      </c>
      <c r="J220">
        <v>44</v>
      </c>
    </row>
    <row r="221" spans="1:10" x14ac:dyDescent="0.15">
      <c r="A221" t="s">
        <v>477</v>
      </c>
      <c r="B221" t="s">
        <v>383</v>
      </c>
      <c r="C221" t="s">
        <v>476</v>
      </c>
      <c r="D221" t="s">
        <v>157</v>
      </c>
      <c r="E221" t="s">
        <v>2</v>
      </c>
      <c r="F221" t="s">
        <v>1</v>
      </c>
      <c r="G221" t="s">
        <v>380</v>
      </c>
      <c r="H221">
        <v>118</v>
      </c>
      <c r="I221">
        <v>96</v>
      </c>
      <c r="J221">
        <v>214</v>
      </c>
    </row>
    <row r="222" spans="1:10" x14ac:dyDescent="0.15">
      <c r="A222" t="s">
        <v>477</v>
      </c>
      <c r="B222" t="s">
        <v>5</v>
      </c>
      <c r="C222" t="s">
        <v>476</v>
      </c>
      <c r="D222" t="s">
        <v>157</v>
      </c>
      <c r="E222" t="s">
        <v>2</v>
      </c>
      <c r="F222" t="s">
        <v>1</v>
      </c>
      <c r="G222" t="s">
        <v>380</v>
      </c>
      <c r="H222">
        <v>143</v>
      </c>
      <c r="I222">
        <v>154</v>
      </c>
      <c r="J222">
        <v>297</v>
      </c>
    </row>
    <row r="223" spans="1:10" x14ac:dyDescent="0.15">
      <c r="A223" t="s">
        <v>475</v>
      </c>
      <c r="B223" t="s">
        <v>5</v>
      </c>
      <c r="C223" t="s">
        <v>474</v>
      </c>
      <c r="D223" t="s">
        <v>73</v>
      </c>
      <c r="E223" t="s">
        <v>2</v>
      </c>
      <c r="F223" t="s">
        <v>1</v>
      </c>
      <c r="G223" t="s">
        <v>380</v>
      </c>
      <c r="H223">
        <v>73</v>
      </c>
      <c r="I223">
        <v>94</v>
      </c>
      <c r="J223">
        <v>167</v>
      </c>
    </row>
    <row r="224" spans="1:10" x14ac:dyDescent="0.15">
      <c r="A224" t="s">
        <v>473</v>
      </c>
      <c r="B224" t="s">
        <v>5</v>
      </c>
      <c r="C224" t="s">
        <v>472</v>
      </c>
      <c r="D224" t="s">
        <v>74</v>
      </c>
      <c r="E224" t="s">
        <v>2</v>
      </c>
      <c r="F224" t="s">
        <v>1</v>
      </c>
      <c r="G224" t="s">
        <v>380</v>
      </c>
      <c r="H224">
        <v>58</v>
      </c>
      <c r="I224">
        <v>54</v>
      </c>
      <c r="J224">
        <v>112</v>
      </c>
    </row>
    <row r="225" spans="1:10" x14ac:dyDescent="0.15">
      <c r="A225" t="s">
        <v>471</v>
      </c>
      <c r="B225" t="s">
        <v>383</v>
      </c>
      <c r="C225" t="s">
        <v>470</v>
      </c>
      <c r="D225" t="s">
        <v>157</v>
      </c>
      <c r="E225" t="s">
        <v>2</v>
      </c>
      <c r="F225" t="s">
        <v>1</v>
      </c>
      <c r="G225" t="s">
        <v>380</v>
      </c>
      <c r="H225">
        <v>60</v>
      </c>
      <c r="I225">
        <v>77</v>
      </c>
      <c r="J225">
        <v>137</v>
      </c>
    </row>
    <row r="226" spans="1:10" x14ac:dyDescent="0.15">
      <c r="A226" t="s">
        <v>471</v>
      </c>
      <c r="B226" t="s">
        <v>5</v>
      </c>
      <c r="C226" t="s">
        <v>470</v>
      </c>
      <c r="D226" t="s">
        <v>157</v>
      </c>
      <c r="E226" t="s">
        <v>2</v>
      </c>
      <c r="F226" t="s">
        <v>1</v>
      </c>
      <c r="G226" t="s">
        <v>380</v>
      </c>
      <c r="H226">
        <v>118</v>
      </c>
      <c r="I226">
        <v>102</v>
      </c>
      <c r="J226">
        <v>220</v>
      </c>
    </row>
    <row r="227" spans="1:10" x14ac:dyDescent="0.15">
      <c r="A227" t="s">
        <v>469</v>
      </c>
      <c r="B227" t="s">
        <v>5</v>
      </c>
      <c r="C227" t="s">
        <v>468</v>
      </c>
      <c r="D227" t="s">
        <v>88</v>
      </c>
      <c r="E227" t="s">
        <v>2</v>
      </c>
      <c r="F227" t="s">
        <v>1</v>
      </c>
      <c r="G227" t="s">
        <v>380</v>
      </c>
      <c r="H227">
        <v>18</v>
      </c>
      <c r="I227">
        <v>25</v>
      </c>
      <c r="J227">
        <v>43</v>
      </c>
    </row>
    <row r="228" spans="1:10" x14ac:dyDescent="0.15">
      <c r="A228" t="s">
        <v>467</v>
      </c>
      <c r="B228" t="s">
        <v>5</v>
      </c>
      <c r="C228" t="s">
        <v>466</v>
      </c>
      <c r="D228" t="s">
        <v>465</v>
      </c>
      <c r="E228" t="s">
        <v>2</v>
      </c>
      <c r="F228" t="s">
        <v>1</v>
      </c>
      <c r="G228" t="s">
        <v>380</v>
      </c>
      <c r="H228">
        <v>33</v>
      </c>
      <c r="I228">
        <v>31</v>
      </c>
      <c r="J228">
        <v>64</v>
      </c>
    </row>
    <row r="229" spans="1:10" x14ac:dyDescent="0.15">
      <c r="A229" t="s">
        <v>464</v>
      </c>
      <c r="B229" t="s">
        <v>5</v>
      </c>
      <c r="C229" t="s">
        <v>463</v>
      </c>
      <c r="D229" t="s">
        <v>157</v>
      </c>
      <c r="E229" t="s">
        <v>2</v>
      </c>
      <c r="F229" t="s">
        <v>1</v>
      </c>
      <c r="G229" t="s">
        <v>380</v>
      </c>
      <c r="H229">
        <v>38</v>
      </c>
      <c r="I229">
        <v>40</v>
      </c>
      <c r="J229">
        <v>78</v>
      </c>
    </row>
    <row r="230" spans="1:10" x14ac:dyDescent="0.15">
      <c r="A230" t="s">
        <v>462</v>
      </c>
      <c r="B230" t="s">
        <v>5</v>
      </c>
      <c r="C230" t="s">
        <v>461</v>
      </c>
      <c r="D230" t="s">
        <v>74</v>
      </c>
      <c r="E230" t="s">
        <v>2</v>
      </c>
      <c r="F230" t="s">
        <v>1</v>
      </c>
      <c r="G230" t="s">
        <v>380</v>
      </c>
      <c r="H230">
        <v>55</v>
      </c>
      <c r="I230">
        <v>42</v>
      </c>
      <c r="J230">
        <v>97</v>
      </c>
    </row>
    <row r="231" spans="1:10" x14ac:dyDescent="0.15">
      <c r="A231" t="s">
        <v>460</v>
      </c>
      <c r="B231" t="s">
        <v>5</v>
      </c>
      <c r="C231" t="s">
        <v>459</v>
      </c>
      <c r="D231" t="s">
        <v>64</v>
      </c>
      <c r="E231" t="s">
        <v>2</v>
      </c>
      <c r="F231" t="s">
        <v>1</v>
      </c>
      <c r="G231" t="s">
        <v>380</v>
      </c>
      <c r="H231">
        <v>67</v>
      </c>
      <c r="I231">
        <v>75</v>
      </c>
      <c r="J231">
        <v>142</v>
      </c>
    </row>
    <row r="232" spans="1:10" x14ac:dyDescent="0.15">
      <c r="A232" t="s">
        <v>458</v>
      </c>
      <c r="B232" t="s">
        <v>383</v>
      </c>
      <c r="C232" t="s">
        <v>457</v>
      </c>
      <c r="D232" t="s">
        <v>157</v>
      </c>
      <c r="E232" t="s">
        <v>2</v>
      </c>
      <c r="F232" t="s">
        <v>1</v>
      </c>
      <c r="G232" t="s">
        <v>380</v>
      </c>
      <c r="H232">
        <v>82</v>
      </c>
      <c r="I232">
        <v>90</v>
      </c>
      <c r="J232">
        <v>172</v>
      </c>
    </row>
    <row r="233" spans="1:10" x14ac:dyDescent="0.15">
      <c r="A233" t="s">
        <v>458</v>
      </c>
      <c r="B233" t="s">
        <v>5</v>
      </c>
      <c r="C233" t="s">
        <v>457</v>
      </c>
      <c r="D233" t="s">
        <v>157</v>
      </c>
      <c r="E233" t="s">
        <v>2</v>
      </c>
      <c r="F233" t="s">
        <v>1</v>
      </c>
      <c r="G233" t="s">
        <v>380</v>
      </c>
      <c r="H233">
        <v>121</v>
      </c>
      <c r="I233">
        <v>138</v>
      </c>
      <c r="J233">
        <v>259</v>
      </c>
    </row>
    <row r="234" spans="1:10" x14ac:dyDescent="0.15">
      <c r="A234" t="s">
        <v>456</v>
      </c>
      <c r="B234" t="s">
        <v>5</v>
      </c>
      <c r="C234" t="s">
        <v>455</v>
      </c>
      <c r="D234" t="s">
        <v>427</v>
      </c>
      <c r="E234" t="s">
        <v>2</v>
      </c>
      <c r="F234" t="s">
        <v>1</v>
      </c>
      <c r="G234" t="s">
        <v>380</v>
      </c>
      <c r="H234">
        <v>70</v>
      </c>
      <c r="I234">
        <v>71</v>
      </c>
      <c r="J234">
        <v>141</v>
      </c>
    </row>
    <row r="235" spans="1:10" x14ac:dyDescent="0.15">
      <c r="A235" t="s">
        <v>454</v>
      </c>
      <c r="B235" t="s">
        <v>383</v>
      </c>
      <c r="C235" t="s">
        <v>453</v>
      </c>
      <c r="D235" t="s">
        <v>157</v>
      </c>
      <c r="E235" t="s">
        <v>2</v>
      </c>
      <c r="F235" t="s">
        <v>1</v>
      </c>
      <c r="G235" t="s">
        <v>380</v>
      </c>
      <c r="H235">
        <v>37</v>
      </c>
      <c r="I235">
        <v>40</v>
      </c>
      <c r="J235">
        <v>77</v>
      </c>
    </row>
    <row r="236" spans="1:10" x14ac:dyDescent="0.15">
      <c r="A236" t="s">
        <v>454</v>
      </c>
      <c r="B236" t="s">
        <v>5</v>
      </c>
      <c r="C236" t="s">
        <v>453</v>
      </c>
      <c r="D236" t="s">
        <v>157</v>
      </c>
      <c r="E236" t="s">
        <v>2</v>
      </c>
      <c r="F236" t="s">
        <v>1</v>
      </c>
      <c r="G236" t="s">
        <v>380</v>
      </c>
      <c r="H236">
        <v>103</v>
      </c>
      <c r="I236">
        <v>109</v>
      </c>
      <c r="J236">
        <v>212</v>
      </c>
    </row>
    <row r="237" spans="1:10" x14ac:dyDescent="0.15">
      <c r="A237" t="s">
        <v>452</v>
      </c>
      <c r="B237" t="s">
        <v>383</v>
      </c>
      <c r="C237" t="s">
        <v>451</v>
      </c>
      <c r="D237" t="s">
        <v>64</v>
      </c>
      <c r="E237" t="s">
        <v>2</v>
      </c>
      <c r="F237" t="s">
        <v>1</v>
      </c>
      <c r="G237" t="s">
        <v>380</v>
      </c>
      <c r="H237">
        <v>26</v>
      </c>
      <c r="I237">
        <v>20</v>
      </c>
      <c r="J237">
        <v>46</v>
      </c>
    </row>
    <row r="238" spans="1:10" x14ac:dyDescent="0.15">
      <c r="A238" t="s">
        <v>452</v>
      </c>
      <c r="B238" t="s">
        <v>5</v>
      </c>
      <c r="C238" t="s">
        <v>451</v>
      </c>
      <c r="D238" t="s">
        <v>64</v>
      </c>
      <c r="E238" t="s">
        <v>2</v>
      </c>
      <c r="F238" t="s">
        <v>1</v>
      </c>
      <c r="G238" t="s">
        <v>380</v>
      </c>
      <c r="H238">
        <v>60</v>
      </c>
      <c r="I238">
        <v>64</v>
      </c>
      <c r="J238">
        <v>124</v>
      </c>
    </row>
    <row r="239" spans="1:10" x14ac:dyDescent="0.15">
      <c r="A239" t="s">
        <v>450</v>
      </c>
      <c r="B239" t="s">
        <v>5</v>
      </c>
      <c r="C239" t="s">
        <v>449</v>
      </c>
      <c r="D239" t="s">
        <v>89</v>
      </c>
      <c r="E239" t="s">
        <v>2</v>
      </c>
      <c r="F239" t="s">
        <v>1</v>
      </c>
      <c r="G239" t="s">
        <v>380</v>
      </c>
      <c r="H239">
        <v>84</v>
      </c>
      <c r="I239">
        <v>65</v>
      </c>
      <c r="J239">
        <v>149</v>
      </c>
    </row>
    <row r="240" spans="1:10" x14ac:dyDescent="0.15">
      <c r="A240" t="s">
        <v>448</v>
      </c>
      <c r="B240" t="s">
        <v>383</v>
      </c>
      <c r="C240" t="s">
        <v>447</v>
      </c>
      <c r="D240" t="s">
        <v>157</v>
      </c>
      <c r="E240" t="s">
        <v>2</v>
      </c>
      <c r="F240" t="s">
        <v>1</v>
      </c>
      <c r="G240" t="s">
        <v>380</v>
      </c>
      <c r="H240">
        <v>105</v>
      </c>
      <c r="I240">
        <v>144</v>
      </c>
      <c r="J240">
        <v>249</v>
      </c>
    </row>
    <row r="241" spans="1:10" x14ac:dyDescent="0.15">
      <c r="A241" t="s">
        <v>448</v>
      </c>
      <c r="B241" t="s">
        <v>5</v>
      </c>
      <c r="C241" t="s">
        <v>447</v>
      </c>
      <c r="D241" t="s">
        <v>157</v>
      </c>
      <c r="E241" t="s">
        <v>2</v>
      </c>
      <c r="F241" t="s">
        <v>1</v>
      </c>
      <c r="G241" t="s">
        <v>380</v>
      </c>
      <c r="H241">
        <v>125</v>
      </c>
      <c r="I241">
        <v>189</v>
      </c>
      <c r="J241">
        <v>314</v>
      </c>
    </row>
    <row r="242" spans="1:10" x14ac:dyDescent="0.15">
      <c r="A242" t="s">
        <v>446</v>
      </c>
      <c r="B242" t="s">
        <v>383</v>
      </c>
      <c r="C242" t="s">
        <v>445</v>
      </c>
      <c r="D242" t="s">
        <v>64</v>
      </c>
      <c r="E242" t="s">
        <v>2</v>
      </c>
      <c r="F242" t="s">
        <v>1</v>
      </c>
      <c r="G242" t="s">
        <v>380</v>
      </c>
      <c r="H242">
        <v>38</v>
      </c>
      <c r="I242">
        <v>47</v>
      </c>
      <c r="J242">
        <v>85</v>
      </c>
    </row>
    <row r="243" spans="1:10" x14ac:dyDescent="0.15">
      <c r="A243" t="s">
        <v>446</v>
      </c>
      <c r="B243" t="s">
        <v>5</v>
      </c>
      <c r="C243" t="s">
        <v>445</v>
      </c>
      <c r="D243" t="s">
        <v>64</v>
      </c>
      <c r="E243" t="s">
        <v>2</v>
      </c>
      <c r="F243" t="s">
        <v>1</v>
      </c>
      <c r="G243" t="s">
        <v>380</v>
      </c>
      <c r="H243">
        <v>74</v>
      </c>
      <c r="I243">
        <v>77</v>
      </c>
      <c r="J243">
        <v>151</v>
      </c>
    </row>
    <row r="244" spans="1:10" x14ac:dyDescent="0.15">
      <c r="A244" t="s">
        <v>444</v>
      </c>
      <c r="B244" t="s">
        <v>5</v>
      </c>
      <c r="C244" t="s">
        <v>443</v>
      </c>
      <c r="D244" t="s">
        <v>22</v>
      </c>
      <c r="E244" t="s">
        <v>2</v>
      </c>
      <c r="F244" t="s">
        <v>1</v>
      </c>
      <c r="G244" t="s">
        <v>380</v>
      </c>
      <c r="H244">
        <v>26</v>
      </c>
      <c r="I244">
        <v>28</v>
      </c>
      <c r="J244">
        <v>54</v>
      </c>
    </row>
    <row r="245" spans="1:10" x14ac:dyDescent="0.15">
      <c r="A245" t="s">
        <v>442</v>
      </c>
      <c r="B245" t="s">
        <v>5</v>
      </c>
      <c r="C245" t="s">
        <v>441</v>
      </c>
      <c r="D245" t="s">
        <v>23</v>
      </c>
      <c r="E245" t="s">
        <v>2</v>
      </c>
      <c r="F245" t="s">
        <v>1</v>
      </c>
      <c r="G245" t="s">
        <v>380</v>
      </c>
      <c r="H245">
        <v>66</v>
      </c>
      <c r="I245">
        <v>55</v>
      </c>
      <c r="J245">
        <v>121</v>
      </c>
    </row>
    <row r="246" spans="1:10" x14ac:dyDescent="0.15">
      <c r="A246" t="s">
        <v>440</v>
      </c>
      <c r="B246" t="s">
        <v>5</v>
      </c>
      <c r="C246" t="s">
        <v>439</v>
      </c>
      <c r="D246" t="s">
        <v>140</v>
      </c>
      <c r="E246" t="s">
        <v>2</v>
      </c>
      <c r="F246" t="s">
        <v>1</v>
      </c>
      <c r="G246" t="s">
        <v>380</v>
      </c>
      <c r="H246">
        <v>43</v>
      </c>
      <c r="I246">
        <v>43</v>
      </c>
      <c r="J246">
        <v>86</v>
      </c>
    </row>
    <row r="247" spans="1:10" x14ac:dyDescent="0.15">
      <c r="A247" t="s">
        <v>438</v>
      </c>
      <c r="B247" t="s">
        <v>5</v>
      </c>
      <c r="C247" t="s">
        <v>437</v>
      </c>
      <c r="D247" t="s">
        <v>436</v>
      </c>
      <c r="E247" t="s">
        <v>2</v>
      </c>
      <c r="F247" t="s">
        <v>1</v>
      </c>
      <c r="G247" t="s">
        <v>380</v>
      </c>
      <c r="H247">
        <v>18</v>
      </c>
      <c r="I247">
        <v>18</v>
      </c>
      <c r="J247">
        <v>36</v>
      </c>
    </row>
    <row r="248" spans="1:10" x14ac:dyDescent="0.15">
      <c r="A248" t="s">
        <v>435</v>
      </c>
      <c r="B248" t="s">
        <v>5</v>
      </c>
      <c r="C248" t="s">
        <v>434</v>
      </c>
      <c r="D248" t="s">
        <v>9</v>
      </c>
      <c r="E248" t="s">
        <v>2</v>
      </c>
      <c r="F248" t="s">
        <v>1</v>
      </c>
      <c r="G248" t="s">
        <v>380</v>
      </c>
      <c r="H248">
        <v>19</v>
      </c>
      <c r="I248">
        <v>22</v>
      </c>
      <c r="J248">
        <v>41</v>
      </c>
    </row>
    <row r="249" spans="1:10" x14ac:dyDescent="0.15">
      <c r="A249" t="s">
        <v>433</v>
      </c>
      <c r="B249" t="s">
        <v>5</v>
      </c>
      <c r="C249" t="s">
        <v>432</v>
      </c>
      <c r="D249" t="s">
        <v>69</v>
      </c>
      <c r="E249" t="s">
        <v>2</v>
      </c>
      <c r="F249" t="s">
        <v>1</v>
      </c>
      <c r="G249" t="s">
        <v>380</v>
      </c>
      <c r="H249">
        <v>28</v>
      </c>
      <c r="I249">
        <v>15</v>
      </c>
      <c r="J249">
        <v>43</v>
      </c>
    </row>
    <row r="250" spans="1:10" x14ac:dyDescent="0.15">
      <c r="A250" t="s">
        <v>431</v>
      </c>
      <c r="B250" t="s">
        <v>5</v>
      </c>
      <c r="C250" t="s">
        <v>430</v>
      </c>
      <c r="D250" t="s">
        <v>121</v>
      </c>
      <c r="E250" t="s">
        <v>2</v>
      </c>
      <c r="F250" t="s">
        <v>1</v>
      </c>
      <c r="G250" t="s">
        <v>380</v>
      </c>
      <c r="H250">
        <v>9</v>
      </c>
      <c r="I250">
        <v>17</v>
      </c>
      <c r="J250">
        <v>26</v>
      </c>
    </row>
    <row r="251" spans="1:10" x14ac:dyDescent="0.15">
      <c r="A251" t="s">
        <v>429</v>
      </c>
      <c r="B251" t="s">
        <v>5</v>
      </c>
      <c r="C251" t="s">
        <v>428</v>
      </c>
      <c r="D251" t="s">
        <v>427</v>
      </c>
      <c r="E251" t="s">
        <v>2</v>
      </c>
      <c r="F251" t="s">
        <v>1</v>
      </c>
      <c r="G251" t="s">
        <v>380</v>
      </c>
      <c r="H251">
        <v>73</v>
      </c>
      <c r="I251">
        <v>74</v>
      </c>
      <c r="J251">
        <v>147</v>
      </c>
    </row>
    <row r="252" spans="1:10" x14ac:dyDescent="0.15">
      <c r="A252" t="s">
        <v>426</v>
      </c>
      <c r="B252" t="s">
        <v>5</v>
      </c>
      <c r="C252" t="s">
        <v>425</v>
      </c>
      <c r="D252" t="s">
        <v>16</v>
      </c>
      <c r="E252" t="s">
        <v>2</v>
      </c>
      <c r="F252" t="s">
        <v>1</v>
      </c>
      <c r="G252" t="s">
        <v>380</v>
      </c>
      <c r="H252">
        <v>55</v>
      </c>
      <c r="I252">
        <v>34</v>
      </c>
      <c r="J252">
        <v>89</v>
      </c>
    </row>
    <row r="253" spans="1:10" x14ac:dyDescent="0.15">
      <c r="A253" t="s">
        <v>424</v>
      </c>
      <c r="B253" t="s">
        <v>5</v>
      </c>
      <c r="C253" t="s">
        <v>423</v>
      </c>
      <c r="D253" t="s">
        <v>422</v>
      </c>
      <c r="E253" t="s">
        <v>2</v>
      </c>
      <c r="F253" t="s">
        <v>1</v>
      </c>
      <c r="G253" t="s">
        <v>380</v>
      </c>
      <c r="H253">
        <v>26</v>
      </c>
      <c r="I253">
        <v>34</v>
      </c>
      <c r="J253">
        <v>60</v>
      </c>
    </row>
    <row r="254" spans="1:10" x14ac:dyDescent="0.15">
      <c r="A254" t="s">
        <v>421</v>
      </c>
      <c r="B254" t="s">
        <v>383</v>
      </c>
      <c r="C254" t="s">
        <v>420</v>
      </c>
      <c r="D254" t="s">
        <v>64</v>
      </c>
      <c r="E254" t="s">
        <v>2</v>
      </c>
      <c r="F254" t="s">
        <v>1</v>
      </c>
      <c r="G254" t="s">
        <v>380</v>
      </c>
      <c r="H254">
        <v>47</v>
      </c>
      <c r="I254">
        <v>55</v>
      </c>
      <c r="J254">
        <v>102</v>
      </c>
    </row>
    <row r="255" spans="1:10" x14ac:dyDescent="0.15">
      <c r="A255" t="s">
        <v>421</v>
      </c>
      <c r="B255" t="s">
        <v>5</v>
      </c>
      <c r="C255" t="s">
        <v>420</v>
      </c>
      <c r="D255" t="s">
        <v>64</v>
      </c>
      <c r="E255" t="s">
        <v>2</v>
      </c>
      <c r="F255" t="s">
        <v>1</v>
      </c>
      <c r="G255" t="s">
        <v>380</v>
      </c>
      <c r="H255">
        <v>94</v>
      </c>
      <c r="I255">
        <v>104</v>
      </c>
      <c r="J255">
        <v>198</v>
      </c>
    </row>
    <row r="256" spans="1:10" x14ac:dyDescent="0.15">
      <c r="A256" t="s">
        <v>419</v>
      </c>
      <c r="B256" t="s">
        <v>5</v>
      </c>
      <c r="C256" t="s">
        <v>418</v>
      </c>
      <c r="D256" t="s">
        <v>417</v>
      </c>
      <c r="E256" t="s">
        <v>2</v>
      </c>
      <c r="F256" t="s">
        <v>1</v>
      </c>
      <c r="G256" t="s">
        <v>380</v>
      </c>
      <c r="H256">
        <v>27</v>
      </c>
      <c r="I256">
        <v>31</v>
      </c>
      <c r="J256">
        <v>58</v>
      </c>
    </row>
    <row r="257" spans="1:10" x14ac:dyDescent="0.15">
      <c r="A257" t="s">
        <v>416</v>
      </c>
      <c r="B257" t="s">
        <v>5</v>
      </c>
      <c r="C257" t="s">
        <v>415</v>
      </c>
      <c r="D257" t="s">
        <v>393</v>
      </c>
      <c r="E257" t="s">
        <v>2</v>
      </c>
      <c r="F257" t="s">
        <v>1</v>
      </c>
      <c r="G257" t="s">
        <v>380</v>
      </c>
      <c r="H257">
        <v>15</v>
      </c>
      <c r="I257">
        <v>16</v>
      </c>
      <c r="J257">
        <v>31</v>
      </c>
    </row>
    <row r="258" spans="1:10" x14ac:dyDescent="0.15">
      <c r="A258" t="s">
        <v>414</v>
      </c>
      <c r="B258" t="s">
        <v>383</v>
      </c>
      <c r="C258" t="s">
        <v>413</v>
      </c>
      <c r="D258" t="s">
        <v>157</v>
      </c>
      <c r="E258" t="s">
        <v>2</v>
      </c>
      <c r="F258" t="s">
        <v>1</v>
      </c>
      <c r="G258" t="s">
        <v>380</v>
      </c>
      <c r="H258">
        <v>57</v>
      </c>
      <c r="I258">
        <v>56</v>
      </c>
      <c r="J258">
        <v>113</v>
      </c>
    </row>
    <row r="259" spans="1:10" x14ac:dyDescent="0.15">
      <c r="A259" t="s">
        <v>414</v>
      </c>
      <c r="B259" t="s">
        <v>5</v>
      </c>
      <c r="C259" t="s">
        <v>413</v>
      </c>
      <c r="D259" t="s">
        <v>157</v>
      </c>
      <c r="E259" t="s">
        <v>2</v>
      </c>
      <c r="F259" t="s">
        <v>1</v>
      </c>
      <c r="G259" t="s">
        <v>380</v>
      </c>
      <c r="H259">
        <v>93</v>
      </c>
      <c r="I259">
        <v>84</v>
      </c>
      <c r="J259">
        <v>177</v>
      </c>
    </row>
    <row r="260" spans="1:10" x14ac:dyDescent="0.15">
      <c r="A260" t="s">
        <v>412</v>
      </c>
      <c r="B260" t="s">
        <v>5</v>
      </c>
      <c r="C260" t="s">
        <v>411</v>
      </c>
      <c r="D260" t="s">
        <v>29</v>
      </c>
      <c r="E260" t="s">
        <v>2</v>
      </c>
      <c r="F260" t="s">
        <v>1</v>
      </c>
      <c r="G260" t="s">
        <v>380</v>
      </c>
      <c r="H260">
        <v>33</v>
      </c>
      <c r="I260">
        <v>31</v>
      </c>
      <c r="J260">
        <v>64</v>
      </c>
    </row>
    <row r="261" spans="1:10" x14ac:dyDescent="0.15">
      <c r="A261" t="s">
        <v>410</v>
      </c>
      <c r="B261" t="s">
        <v>5</v>
      </c>
      <c r="C261" t="s">
        <v>409</v>
      </c>
      <c r="D261" t="s">
        <v>29</v>
      </c>
      <c r="E261" t="s">
        <v>2</v>
      </c>
      <c r="F261" t="s">
        <v>1</v>
      </c>
      <c r="G261" t="s">
        <v>380</v>
      </c>
      <c r="H261">
        <v>10</v>
      </c>
      <c r="I261">
        <v>13</v>
      </c>
      <c r="J261">
        <v>23</v>
      </c>
    </row>
    <row r="262" spans="1:10" x14ac:dyDescent="0.15">
      <c r="A262" t="s">
        <v>408</v>
      </c>
      <c r="B262" t="s">
        <v>5</v>
      </c>
      <c r="C262" t="s">
        <v>407</v>
      </c>
      <c r="D262" t="s">
        <v>58</v>
      </c>
      <c r="E262" t="s">
        <v>2</v>
      </c>
      <c r="F262" t="s">
        <v>1</v>
      </c>
      <c r="G262" t="s">
        <v>380</v>
      </c>
      <c r="H262">
        <v>17</v>
      </c>
      <c r="I262">
        <v>18</v>
      </c>
      <c r="J262">
        <v>35</v>
      </c>
    </row>
    <row r="263" spans="1:10" x14ac:dyDescent="0.15">
      <c r="A263" t="s">
        <v>406</v>
      </c>
      <c r="B263" t="s">
        <v>5</v>
      </c>
      <c r="C263" t="s">
        <v>405</v>
      </c>
      <c r="D263" t="s">
        <v>29</v>
      </c>
      <c r="E263" t="s">
        <v>2</v>
      </c>
      <c r="F263" t="s">
        <v>1</v>
      </c>
      <c r="G263" t="s">
        <v>380</v>
      </c>
      <c r="H263">
        <v>65</v>
      </c>
      <c r="I263">
        <v>88</v>
      </c>
      <c r="J263">
        <v>153</v>
      </c>
    </row>
    <row r="264" spans="1:10" x14ac:dyDescent="0.15">
      <c r="A264" t="s">
        <v>404</v>
      </c>
      <c r="B264" t="s">
        <v>5</v>
      </c>
      <c r="C264" t="s">
        <v>403</v>
      </c>
      <c r="D264" t="s">
        <v>402</v>
      </c>
      <c r="E264" t="s">
        <v>2</v>
      </c>
      <c r="F264" t="s">
        <v>1</v>
      </c>
      <c r="G264" t="s">
        <v>380</v>
      </c>
      <c r="H264">
        <v>8</v>
      </c>
      <c r="I264">
        <v>8</v>
      </c>
      <c r="J264">
        <v>16</v>
      </c>
    </row>
    <row r="265" spans="1:10" x14ac:dyDescent="0.15">
      <c r="A265" t="s">
        <v>401</v>
      </c>
      <c r="B265" t="s">
        <v>5</v>
      </c>
      <c r="C265" t="s">
        <v>400</v>
      </c>
      <c r="D265" t="s">
        <v>38</v>
      </c>
      <c r="E265" t="s">
        <v>2</v>
      </c>
      <c r="F265" t="s">
        <v>1</v>
      </c>
      <c r="G265" t="s">
        <v>380</v>
      </c>
      <c r="H265">
        <v>61</v>
      </c>
      <c r="I265">
        <v>75</v>
      </c>
      <c r="J265">
        <v>136</v>
      </c>
    </row>
    <row r="266" spans="1:10" x14ac:dyDescent="0.15">
      <c r="A266" t="s">
        <v>399</v>
      </c>
      <c r="B266" t="s">
        <v>5</v>
      </c>
      <c r="C266" t="s">
        <v>398</v>
      </c>
      <c r="D266" t="s">
        <v>13</v>
      </c>
      <c r="E266" t="s">
        <v>2</v>
      </c>
      <c r="F266" t="s">
        <v>1</v>
      </c>
      <c r="G266" t="s">
        <v>380</v>
      </c>
      <c r="H266">
        <v>36</v>
      </c>
      <c r="I266">
        <v>33</v>
      </c>
      <c r="J266">
        <v>69</v>
      </c>
    </row>
    <row r="267" spans="1:10" x14ac:dyDescent="0.15">
      <c r="A267" t="s">
        <v>397</v>
      </c>
      <c r="B267" t="s">
        <v>5</v>
      </c>
      <c r="C267" t="s">
        <v>396</v>
      </c>
      <c r="D267" t="s">
        <v>22</v>
      </c>
      <c r="E267" t="s">
        <v>2</v>
      </c>
      <c r="F267" t="s">
        <v>1</v>
      </c>
      <c r="G267" t="s">
        <v>380</v>
      </c>
      <c r="H267">
        <v>31</v>
      </c>
      <c r="I267">
        <v>31</v>
      </c>
      <c r="J267">
        <v>62</v>
      </c>
    </row>
    <row r="268" spans="1:10" x14ac:dyDescent="0.15">
      <c r="A268" t="s">
        <v>395</v>
      </c>
      <c r="B268" t="s">
        <v>5</v>
      </c>
      <c r="C268" t="s">
        <v>394</v>
      </c>
      <c r="D268" t="s">
        <v>393</v>
      </c>
      <c r="E268" t="s">
        <v>2</v>
      </c>
      <c r="F268" t="s">
        <v>1</v>
      </c>
      <c r="G268" t="s">
        <v>380</v>
      </c>
      <c r="H268">
        <v>68</v>
      </c>
      <c r="I268">
        <v>88</v>
      </c>
      <c r="J268">
        <v>156</v>
      </c>
    </row>
    <row r="269" spans="1:10" x14ac:dyDescent="0.15">
      <c r="A269" t="s">
        <v>392</v>
      </c>
      <c r="B269" t="s">
        <v>5</v>
      </c>
      <c r="C269" t="s">
        <v>391</v>
      </c>
      <c r="D269" t="s">
        <v>23</v>
      </c>
      <c r="E269" t="s">
        <v>2</v>
      </c>
      <c r="F269" t="s">
        <v>1</v>
      </c>
      <c r="G269" t="s">
        <v>380</v>
      </c>
      <c r="H269">
        <v>32</v>
      </c>
      <c r="I269">
        <v>38</v>
      </c>
      <c r="J269">
        <v>70</v>
      </c>
    </row>
    <row r="270" spans="1:10" x14ac:dyDescent="0.15">
      <c r="A270" t="s">
        <v>390</v>
      </c>
      <c r="B270" t="s">
        <v>5</v>
      </c>
      <c r="C270" t="s">
        <v>389</v>
      </c>
      <c r="D270" t="s">
        <v>388</v>
      </c>
      <c r="E270" t="s">
        <v>2</v>
      </c>
      <c r="F270" t="s">
        <v>1</v>
      </c>
      <c r="G270" t="s">
        <v>380</v>
      </c>
      <c r="H270">
        <v>16</v>
      </c>
      <c r="I270">
        <v>14</v>
      </c>
      <c r="J270">
        <v>30</v>
      </c>
    </row>
    <row r="271" spans="1:10" x14ac:dyDescent="0.15">
      <c r="A271" t="s">
        <v>387</v>
      </c>
      <c r="B271" t="s">
        <v>5</v>
      </c>
      <c r="C271" t="s">
        <v>386</v>
      </c>
      <c r="D271" t="s">
        <v>74</v>
      </c>
      <c r="E271" t="s">
        <v>2</v>
      </c>
      <c r="F271" t="s">
        <v>1</v>
      </c>
      <c r="G271" t="s">
        <v>380</v>
      </c>
      <c r="H271">
        <v>102</v>
      </c>
      <c r="I271">
        <v>82</v>
      </c>
      <c r="J271">
        <v>184</v>
      </c>
    </row>
    <row r="272" spans="1:10" x14ac:dyDescent="0.15">
      <c r="A272" t="s">
        <v>385</v>
      </c>
      <c r="B272" t="s">
        <v>383</v>
      </c>
      <c r="C272" t="s">
        <v>384</v>
      </c>
      <c r="D272" t="s">
        <v>64</v>
      </c>
      <c r="E272" t="s">
        <v>2</v>
      </c>
      <c r="F272" t="s">
        <v>1</v>
      </c>
      <c r="G272" t="s">
        <v>380</v>
      </c>
      <c r="H272">
        <v>14</v>
      </c>
      <c r="I272">
        <v>12</v>
      </c>
      <c r="J272">
        <v>26</v>
      </c>
    </row>
    <row r="273" spans="1:10" x14ac:dyDescent="0.15">
      <c r="A273" t="s">
        <v>385</v>
      </c>
      <c r="B273" t="s">
        <v>5</v>
      </c>
      <c r="C273" t="s">
        <v>384</v>
      </c>
      <c r="D273" t="s">
        <v>64</v>
      </c>
      <c r="E273" t="s">
        <v>2</v>
      </c>
      <c r="F273" t="s">
        <v>1</v>
      </c>
      <c r="G273" t="s">
        <v>380</v>
      </c>
      <c r="H273">
        <v>123</v>
      </c>
      <c r="I273">
        <v>99</v>
      </c>
      <c r="J273">
        <v>222</v>
      </c>
    </row>
    <row r="274" spans="1:10" x14ac:dyDescent="0.15">
      <c r="A274" t="s">
        <v>382</v>
      </c>
      <c r="B274" t="s">
        <v>383</v>
      </c>
      <c r="C274" t="s">
        <v>381</v>
      </c>
      <c r="D274" t="s">
        <v>157</v>
      </c>
      <c r="E274" t="s">
        <v>2</v>
      </c>
      <c r="F274" t="s">
        <v>1</v>
      </c>
      <c r="G274" t="s">
        <v>380</v>
      </c>
      <c r="H274">
        <v>77</v>
      </c>
      <c r="I274">
        <v>95</v>
      </c>
      <c r="J274">
        <v>172</v>
      </c>
    </row>
    <row r="275" spans="1:10" x14ac:dyDescent="0.15">
      <c r="A275" t="s">
        <v>382</v>
      </c>
      <c r="B275" t="s">
        <v>5</v>
      </c>
      <c r="C275" t="s">
        <v>381</v>
      </c>
      <c r="D275" t="s">
        <v>157</v>
      </c>
      <c r="E275" t="s">
        <v>2</v>
      </c>
      <c r="F275" t="s">
        <v>1</v>
      </c>
      <c r="G275" t="s">
        <v>380</v>
      </c>
      <c r="H275">
        <v>111</v>
      </c>
      <c r="I275">
        <v>137</v>
      </c>
      <c r="J275">
        <v>248</v>
      </c>
    </row>
    <row r="276" spans="1:10" x14ac:dyDescent="0.15">
      <c r="A276" t="s">
        <v>379</v>
      </c>
      <c r="B276" t="s">
        <v>5</v>
      </c>
      <c r="C276" t="s">
        <v>83</v>
      </c>
      <c r="D276" t="s">
        <v>378</v>
      </c>
      <c r="E276" t="s">
        <v>2</v>
      </c>
      <c r="F276" t="s">
        <v>1</v>
      </c>
      <c r="G276" t="s">
        <v>0</v>
      </c>
      <c r="H276">
        <v>0</v>
      </c>
      <c r="I276">
        <v>0</v>
      </c>
      <c r="J276">
        <v>0</v>
      </c>
    </row>
    <row r="277" spans="1:10" x14ac:dyDescent="0.15">
      <c r="A277" t="s">
        <v>377</v>
      </c>
      <c r="B277" t="s">
        <v>5</v>
      </c>
      <c r="C277" t="s">
        <v>83</v>
      </c>
      <c r="D277" t="s">
        <v>92</v>
      </c>
      <c r="E277" t="s">
        <v>2</v>
      </c>
      <c r="F277" t="s">
        <v>1</v>
      </c>
      <c r="G277" t="s">
        <v>0</v>
      </c>
      <c r="H277">
        <v>0</v>
      </c>
      <c r="I277">
        <v>0</v>
      </c>
      <c r="J277">
        <v>0</v>
      </c>
    </row>
    <row r="278" spans="1:10" x14ac:dyDescent="0.15">
      <c r="A278" t="s">
        <v>376</v>
      </c>
      <c r="B278" t="s">
        <v>5</v>
      </c>
      <c r="C278" t="s">
        <v>83</v>
      </c>
      <c r="D278" t="s">
        <v>38</v>
      </c>
      <c r="E278" t="s">
        <v>2</v>
      </c>
      <c r="F278" t="s">
        <v>1</v>
      </c>
      <c r="G278" t="s">
        <v>0</v>
      </c>
      <c r="H278">
        <v>0</v>
      </c>
      <c r="I278">
        <v>0</v>
      </c>
      <c r="J278">
        <v>0</v>
      </c>
    </row>
    <row r="279" spans="1:10" x14ac:dyDescent="0.15">
      <c r="A279" t="s">
        <v>375</v>
      </c>
      <c r="B279" t="s">
        <v>5</v>
      </c>
      <c r="C279" t="s">
        <v>83</v>
      </c>
      <c r="D279" t="s">
        <v>92</v>
      </c>
      <c r="E279" t="s">
        <v>2</v>
      </c>
      <c r="F279" t="s">
        <v>1</v>
      </c>
      <c r="G279" t="s">
        <v>0</v>
      </c>
      <c r="H279">
        <v>0</v>
      </c>
      <c r="I279">
        <v>0</v>
      </c>
      <c r="J279">
        <v>0</v>
      </c>
    </row>
    <row r="280" spans="1:10" x14ac:dyDescent="0.15">
      <c r="A280" t="s">
        <v>374</v>
      </c>
      <c r="B280" t="s">
        <v>5</v>
      </c>
      <c r="C280" t="s">
        <v>246</v>
      </c>
      <c r="D280" t="s">
        <v>34</v>
      </c>
      <c r="E280" t="s">
        <v>2</v>
      </c>
      <c r="F280" t="s">
        <v>1</v>
      </c>
      <c r="G280" t="s">
        <v>0</v>
      </c>
      <c r="H280">
        <v>0</v>
      </c>
      <c r="I280">
        <v>0</v>
      </c>
      <c r="J280">
        <v>0</v>
      </c>
    </row>
    <row r="281" spans="1:10" x14ac:dyDescent="0.15">
      <c r="A281" t="s">
        <v>373</v>
      </c>
      <c r="B281" t="s">
        <v>5</v>
      </c>
      <c r="C281" t="s">
        <v>315</v>
      </c>
      <c r="D281" t="s">
        <v>85</v>
      </c>
      <c r="E281" t="s">
        <v>2</v>
      </c>
      <c r="F281" t="s">
        <v>1</v>
      </c>
      <c r="G281" t="s">
        <v>0</v>
      </c>
      <c r="H281">
        <v>0</v>
      </c>
      <c r="I281">
        <v>0</v>
      </c>
      <c r="J281">
        <v>0</v>
      </c>
    </row>
    <row r="282" spans="1:10" x14ac:dyDescent="0.15">
      <c r="A282" t="s">
        <v>372</v>
      </c>
      <c r="B282" t="s">
        <v>5</v>
      </c>
      <c r="C282" t="s">
        <v>83</v>
      </c>
      <c r="D282" t="s">
        <v>63</v>
      </c>
      <c r="E282" t="s">
        <v>2</v>
      </c>
      <c r="F282" t="s">
        <v>1</v>
      </c>
      <c r="G282" t="s">
        <v>0</v>
      </c>
      <c r="H282">
        <v>6</v>
      </c>
      <c r="I282">
        <v>8</v>
      </c>
      <c r="J282">
        <v>14</v>
      </c>
    </row>
    <row r="283" spans="1:10" x14ac:dyDescent="0.15">
      <c r="A283" t="s">
        <v>371</v>
      </c>
      <c r="B283" t="s">
        <v>5</v>
      </c>
      <c r="C283" t="s">
        <v>370</v>
      </c>
      <c r="D283" t="s">
        <v>64</v>
      </c>
      <c r="E283" t="s">
        <v>2</v>
      </c>
      <c r="F283" t="s">
        <v>1</v>
      </c>
      <c r="G283" t="s">
        <v>0</v>
      </c>
      <c r="H283">
        <v>5</v>
      </c>
      <c r="I283">
        <v>9</v>
      </c>
      <c r="J283">
        <v>14</v>
      </c>
    </row>
    <row r="284" spans="1:10" x14ac:dyDescent="0.15">
      <c r="A284" t="s">
        <v>369</v>
      </c>
      <c r="B284" t="s">
        <v>5</v>
      </c>
      <c r="C284" t="s">
        <v>83</v>
      </c>
      <c r="D284" t="s">
        <v>34</v>
      </c>
      <c r="E284" t="s">
        <v>2</v>
      </c>
      <c r="F284" t="s">
        <v>1</v>
      </c>
      <c r="G284" t="s">
        <v>0</v>
      </c>
      <c r="H284">
        <v>4</v>
      </c>
      <c r="I284">
        <v>4</v>
      </c>
      <c r="J284">
        <v>8</v>
      </c>
    </row>
    <row r="285" spans="1:10" x14ac:dyDescent="0.15">
      <c r="A285" t="s">
        <v>368</v>
      </c>
      <c r="B285" t="s">
        <v>5</v>
      </c>
      <c r="C285" t="s">
        <v>367</v>
      </c>
      <c r="D285" t="s">
        <v>366</v>
      </c>
      <c r="E285" t="s">
        <v>2</v>
      </c>
      <c r="F285" t="s">
        <v>1</v>
      </c>
      <c r="G285" t="s">
        <v>0</v>
      </c>
      <c r="H285">
        <v>10</v>
      </c>
      <c r="I285">
        <v>13</v>
      </c>
      <c r="J285">
        <v>23</v>
      </c>
    </row>
    <row r="286" spans="1:10" x14ac:dyDescent="0.15">
      <c r="A286" t="s">
        <v>365</v>
      </c>
      <c r="B286" t="s">
        <v>5</v>
      </c>
      <c r="C286" t="s">
        <v>364</v>
      </c>
      <c r="D286" t="s">
        <v>23</v>
      </c>
      <c r="E286" t="s">
        <v>2</v>
      </c>
      <c r="F286" t="s">
        <v>1</v>
      </c>
      <c r="G286" t="s">
        <v>0</v>
      </c>
      <c r="H286">
        <v>0</v>
      </c>
      <c r="I286">
        <v>0</v>
      </c>
      <c r="J286">
        <v>0</v>
      </c>
    </row>
    <row r="287" spans="1:10" x14ac:dyDescent="0.15">
      <c r="A287" t="s">
        <v>363</v>
      </c>
      <c r="B287" t="s">
        <v>5</v>
      </c>
      <c r="C287" t="s">
        <v>64</v>
      </c>
      <c r="D287" t="s">
        <v>64</v>
      </c>
      <c r="E287" t="s">
        <v>2</v>
      </c>
      <c r="F287" t="s">
        <v>1</v>
      </c>
      <c r="G287" t="s">
        <v>0</v>
      </c>
      <c r="H287">
        <v>36</v>
      </c>
      <c r="I287">
        <v>16</v>
      </c>
      <c r="J287">
        <v>52</v>
      </c>
    </row>
    <row r="288" spans="1:10" x14ac:dyDescent="0.15">
      <c r="A288" t="s">
        <v>362</v>
      </c>
      <c r="B288" t="s">
        <v>5</v>
      </c>
      <c r="C288" t="s">
        <v>361</v>
      </c>
      <c r="D288" t="s">
        <v>85</v>
      </c>
      <c r="E288" t="s">
        <v>2</v>
      </c>
      <c r="F288" t="s">
        <v>1</v>
      </c>
      <c r="G288" t="s">
        <v>0</v>
      </c>
      <c r="H288">
        <v>9</v>
      </c>
      <c r="I288">
        <v>5</v>
      </c>
      <c r="J288">
        <v>14</v>
      </c>
    </row>
    <row r="289" spans="1:10" x14ac:dyDescent="0.15">
      <c r="A289" t="s">
        <v>360</v>
      </c>
      <c r="B289" t="s">
        <v>5</v>
      </c>
      <c r="C289" t="s">
        <v>359</v>
      </c>
      <c r="D289" t="s">
        <v>23</v>
      </c>
      <c r="E289" t="s">
        <v>2</v>
      </c>
      <c r="F289" t="s">
        <v>1</v>
      </c>
      <c r="G289" t="s">
        <v>0</v>
      </c>
      <c r="H289">
        <v>16</v>
      </c>
      <c r="I289">
        <v>10</v>
      </c>
      <c r="J289">
        <v>26</v>
      </c>
    </row>
    <row r="290" spans="1:10" x14ac:dyDescent="0.15">
      <c r="A290" t="s">
        <v>358</v>
      </c>
      <c r="B290" t="s">
        <v>5</v>
      </c>
      <c r="C290" t="s">
        <v>357</v>
      </c>
      <c r="D290" t="s">
        <v>140</v>
      </c>
      <c r="E290" t="s">
        <v>2</v>
      </c>
      <c r="F290" t="s">
        <v>1</v>
      </c>
      <c r="G290" t="s">
        <v>0</v>
      </c>
      <c r="H290">
        <v>4</v>
      </c>
      <c r="I290">
        <v>3</v>
      </c>
      <c r="J290">
        <v>7</v>
      </c>
    </row>
    <row r="291" spans="1:10" x14ac:dyDescent="0.15">
      <c r="A291" t="s">
        <v>356</v>
      </c>
      <c r="B291" t="s">
        <v>5</v>
      </c>
      <c r="C291" t="s">
        <v>234</v>
      </c>
      <c r="D291" t="s">
        <v>34</v>
      </c>
      <c r="E291" t="s">
        <v>2</v>
      </c>
      <c r="F291" t="s">
        <v>1</v>
      </c>
      <c r="G291" t="s">
        <v>0</v>
      </c>
      <c r="H291">
        <v>8</v>
      </c>
      <c r="I291">
        <v>22</v>
      </c>
      <c r="J291">
        <v>30</v>
      </c>
    </row>
    <row r="292" spans="1:10" x14ac:dyDescent="0.15">
      <c r="A292" t="s">
        <v>355</v>
      </c>
      <c r="B292" t="s">
        <v>5</v>
      </c>
      <c r="C292" t="s">
        <v>354</v>
      </c>
      <c r="D292" t="s">
        <v>53</v>
      </c>
      <c r="E292" t="s">
        <v>2</v>
      </c>
      <c r="F292" t="s">
        <v>1</v>
      </c>
      <c r="G292" t="s">
        <v>0</v>
      </c>
      <c r="H292">
        <v>2</v>
      </c>
      <c r="I292">
        <v>7</v>
      </c>
      <c r="J292">
        <v>9</v>
      </c>
    </row>
    <row r="293" spans="1:10" x14ac:dyDescent="0.15">
      <c r="A293" t="s">
        <v>353</v>
      </c>
      <c r="B293" t="s">
        <v>5</v>
      </c>
      <c r="C293" t="s">
        <v>102</v>
      </c>
      <c r="D293" t="s">
        <v>64</v>
      </c>
      <c r="E293" t="s">
        <v>2</v>
      </c>
      <c r="F293" t="s">
        <v>1</v>
      </c>
      <c r="G293" t="s">
        <v>0</v>
      </c>
      <c r="H293">
        <v>3</v>
      </c>
      <c r="I293">
        <v>3</v>
      </c>
      <c r="J293">
        <v>6</v>
      </c>
    </row>
    <row r="294" spans="1:10" x14ac:dyDescent="0.15">
      <c r="A294" t="s">
        <v>352</v>
      </c>
      <c r="B294" t="s">
        <v>5</v>
      </c>
      <c r="C294" t="s">
        <v>333</v>
      </c>
      <c r="D294" t="s">
        <v>121</v>
      </c>
      <c r="E294" t="s">
        <v>2</v>
      </c>
      <c r="F294" t="s">
        <v>1</v>
      </c>
      <c r="G294" t="s">
        <v>0</v>
      </c>
      <c r="H294">
        <v>0</v>
      </c>
      <c r="I294">
        <v>0</v>
      </c>
      <c r="J294">
        <v>0</v>
      </c>
    </row>
    <row r="295" spans="1:10" x14ac:dyDescent="0.15">
      <c r="A295" t="s">
        <v>351</v>
      </c>
      <c r="B295" t="s">
        <v>5</v>
      </c>
      <c r="C295" t="s">
        <v>350</v>
      </c>
      <c r="D295" t="s">
        <v>38</v>
      </c>
      <c r="E295" t="s">
        <v>2</v>
      </c>
      <c r="F295" t="s">
        <v>1</v>
      </c>
      <c r="G295" t="s">
        <v>0</v>
      </c>
      <c r="H295">
        <v>2</v>
      </c>
      <c r="I295">
        <v>3</v>
      </c>
      <c r="J295">
        <v>5</v>
      </c>
    </row>
    <row r="296" spans="1:10" x14ac:dyDescent="0.15">
      <c r="A296" t="s">
        <v>349</v>
      </c>
      <c r="B296" t="s">
        <v>5</v>
      </c>
      <c r="C296" t="s">
        <v>83</v>
      </c>
      <c r="D296" t="s">
        <v>69</v>
      </c>
      <c r="E296" t="s">
        <v>2</v>
      </c>
      <c r="F296" t="s">
        <v>1</v>
      </c>
      <c r="G296" t="s">
        <v>0</v>
      </c>
      <c r="H296">
        <v>1</v>
      </c>
      <c r="I296">
        <v>4</v>
      </c>
      <c r="J296">
        <v>5</v>
      </c>
    </row>
    <row r="297" spans="1:10" x14ac:dyDescent="0.15">
      <c r="A297" t="s">
        <v>348</v>
      </c>
      <c r="B297" t="s">
        <v>5</v>
      </c>
      <c r="C297" t="s">
        <v>83</v>
      </c>
      <c r="D297" t="s">
        <v>34</v>
      </c>
      <c r="E297" t="s">
        <v>2</v>
      </c>
      <c r="F297" t="s">
        <v>1</v>
      </c>
      <c r="G297" t="s">
        <v>0</v>
      </c>
      <c r="H297">
        <v>2</v>
      </c>
      <c r="I297">
        <v>4</v>
      </c>
      <c r="J297">
        <v>6</v>
      </c>
    </row>
    <row r="298" spans="1:10" x14ac:dyDescent="0.15">
      <c r="A298" t="s">
        <v>347</v>
      </c>
      <c r="B298" t="s">
        <v>5</v>
      </c>
      <c r="C298" t="s">
        <v>83</v>
      </c>
      <c r="D298" t="s">
        <v>34</v>
      </c>
      <c r="E298" t="s">
        <v>2</v>
      </c>
      <c r="F298" t="s">
        <v>1</v>
      </c>
      <c r="G298" t="s">
        <v>0</v>
      </c>
      <c r="H298">
        <v>0</v>
      </c>
      <c r="I298">
        <v>2</v>
      </c>
      <c r="J298">
        <v>2</v>
      </c>
    </row>
    <row r="299" spans="1:10" x14ac:dyDescent="0.15">
      <c r="A299" t="s">
        <v>346</v>
      </c>
      <c r="B299" t="s">
        <v>5</v>
      </c>
      <c r="C299" t="s">
        <v>83</v>
      </c>
      <c r="D299" t="s">
        <v>34</v>
      </c>
      <c r="E299" t="s">
        <v>2</v>
      </c>
      <c r="F299" t="s">
        <v>1</v>
      </c>
      <c r="G299" t="s">
        <v>0</v>
      </c>
      <c r="H299">
        <v>0</v>
      </c>
      <c r="I299">
        <v>2</v>
      </c>
      <c r="J299">
        <v>2</v>
      </c>
    </row>
    <row r="300" spans="1:10" x14ac:dyDescent="0.15">
      <c r="A300" t="s">
        <v>345</v>
      </c>
      <c r="B300" t="s">
        <v>5</v>
      </c>
      <c r="C300" t="s">
        <v>83</v>
      </c>
      <c r="D300" t="s">
        <v>38</v>
      </c>
      <c r="E300" t="s">
        <v>2</v>
      </c>
      <c r="F300" t="s">
        <v>1</v>
      </c>
      <c r="G300" t="s">
        <v>0</v>
      </c>
      <c r="H300">
        <v>2</v>
      </c>
      <c r="I300">
        <v>4</v>
      </c>
      <c r="J300">
        <v>6</v>
      </c>
    </row>
    <row r="301" spans="1:10" x14ac:dyDescent="0.15">
      <c r="A301" t="s">
        <v>344</v>
      </c>
      <c r="B301" t="s">
        <v>5</v>
      </c>
      <c r="C301" t="s">
        <v>343</v>
      </c>
      <c r="D301" t="s">
        <v>53</v>
      </c>
      <c r="E301" t="s">
        <v>2</v>
      </c>
      <c r="F301" t="s">
        <v>1</v>
      </c>
      <c r="G301" t="s">
        <v>0</v>
      </c>
      <c r="H301">
        <v>4</v>
      </c>
      <c r="I301">
        <v>5</v>
      </c>
      <c r="J301">
        <v>9</v>
      </c>
    </row>
    <row r="302" spans="1:10" x14ac:dyDescent="0.15">
      <c r="A302" t="s">
        <v>342</v>
      </c>
      <c r="B302" t="s">
        <v>5</v>
      </c>
      <c r="C302" t="s">
        <v>7</v>
      </c>
      <c r="D302" t="s">
        <v>42</v>
      </c>
      <c r="E302" t="s">
        <v>2</v>
      </c>
      <c r="F302" t="s">
        <v>1</v>
      </c>
      <c r="G302" t="s">
        <v>0</v>
      </c>
      <c r="H302">
        <v>1</v>
      </c>
      <c r="I302">
        <v>4</v>
      </c>
      <c r="J302">
        <v>5</v>
      </c>
    </row>
    <row r="303" spans="1:10" x14ac:dyDescent="0.15">
      <c r="A303" t="s">
        <v>341</v>
      </c>
      <c r="B303" t="s">
        <v>5</v>
      </c>
      <c r="C303" t="s">
        <v>340</v>
      </c>
      <c r="D303" t="s">
        <v>45</v>
      </c>
      <c r="E303" t="s">
        <v>2</v>
      </c>
      <c r="F303" t="s">
        <v>1</v>
      </c>
      <c r="G303" t="s">
        <v>0</v>
      </c>
      <c r="H303">
        <v>3</v>
      </c>
      <c r="I303">
        <v>8</v>
      </c>
      <c r="J303">
        <v>11</v>
      </c>
    </row>
    <row r="304" spans="1:10" x14ac:dyDescent="0.15">
      <c r="A304" t="s">
        <v>339</v>
      </c>
      <c r="B304" t="s">
        <v>5</v>
      </c>
      <c r="C304" t="s">
        <v>338</v>
      </c>
      <c r="D304" t="s">
        <v>34</v>
      </c>
      <c r="E304" t="s">
        <v>2</v>
      </c>
      <c r="F304" t="s">
        <v>1</v>
      </c>
      <c r="G304" t="s">
        <v>0</v>
      </c>
      <c r="H304">
        <v>5</v>
      </c>
      <c r="I304">
        <v>4</v>
      </c>
      <c r="J304">
        <v>9</v>
      </c>
    </row>
    <row r="305" spans="1:10" x14ac:dyDescent="0.15">
      <c r="A305" t="s">
        <v>337</v>
      </c>
      <c r="B305" t="s">
        <v>5</v>
      </c>
      <c r="C305" t="s">
        <v>83</v>
      </c>
      <c r="D305" t="s">
        <v>69</v>
      </c>
      <c r="E305" t="s">
        <v>2</v>
      </c>
      <c r="F305" t="s">
        <v>1</v>
      </c>
      <c r="G305" t="s">
        <v>0</v>
      </c>
      <c r="H305">
        <v>3</v>
      </c>
      <c r="I305">
        <v>3</v>
      </c>
      <c r="J305">
        <v>6</v>
      </c>
    </row>
    <row r="306" spans="1:10" x14ac:dyDescent="0.15">
      <c r="A306" t="s">
        <v>336</v>
      </c>
      <c r="B306" t="s">
        <v>5</v>
      </c>
      <c r="C306" t="s">
        <v>83</v>
      </c>
      <c r="D306" t="s">
        <v>69</v>
      </c>
      <c r="E306" t="s">
        <v>2</v>
      </c>
      <c r="F306" t="s">
        <v>1</v>
      </c>
      <c r="G306" t="s">
        <v>0</v>
      </c>
      <c r="H306">
        <v>1</v>
      </c>
      <c r="I306">
        <v>1</v>
      </c>
      <c r="J306">
        <v>2</v>
      </c>
    </row>
    <row r="307" spans="1:10" x14ac:dyDescent="0.15">
      <c r="A307" t="s">
        <v>335</v>
      </c>
      <c r="B307" t="s">
        <v>5</v>
      </c>
      <c r="C307" t="s">
        <v>83</v>
      </c>
      <c r="D307" t="s">
        <v>38</v>
      </c>
      <c r="E307" t="s">
        <v>2</v>
      </c>
      <c r="F307" t="s">
        <v>1</v>
      </c>
      <c r="G307" t="s">
        <v>0</v>
      </c>
      <c r="H307">
        <v>5</v>
      </c>
      <c r="I307">
        <v>6</v>
      </c>
      <c r="J307">
        <v>11</v>
      </c>
    </row>
    <row r="308" spans="1:10" x14ac:dyDescent="0.15">
      <c r="A308" t="s">
        <v>334</v>
      </c>
      <c r="B308" t="s">
        <v>5</v>
      </c>
      <c r="C308" t="s">
        <v>333</v>
      </c>
      <c r="D308" t="s">
        <v>85</v>
      </c>
      <c r="E308" t="s">
        <v>2</v>
      </c>
      <c r="F308" t="s">
        <v>1</v>
      </c>
      <c r="G308" t="s">
        <v>0</v>
      </c>
      <c r="H308">
        <v>3</v>
      </c>
      <c r="I308">
        <v>6</v>
      </c>
      <c r="J308">
        <v>9</v>
      </c>
    </row>
    <row r="309" spans="1:10" x14ac:dyDescent="0.15">
      <c r="A309" t="s">
        <v>332</v>
      </c>
      <c r="B309" t="s">
        <v>5</v>
      </c>
      <c r="C309" t="s">
        <v>167</v>
      </c>
      <c r="D309" t="s">
        <v>121</v>
      </c>
      <c r="E309" t="s">
        <v>2</v>
      </c>
      <c r="F309" t="s">
        <v>1</v>
      </c>
      <c r="G309" t="s">
        <v>0</v>
      </c>
      <c r="H309">
        <v>1</v>
      </c>
      <c r="I309">
        <v>1</v>
      </c>
      <c r="J309">
        <v>2</v>
      </c>
    </row>
    <row r="310" spans="1:10" x14ac:dyDescent="0.15">
      <c r="A310" t="s">
        <v>331</v>
      </c>
      <c r="B310" t="s">
        <v>5</v>
      </c>
      <c r="C310" t="s">
        <v>83</v>
      </c>
      <c r="D310" t="s">
        <v>48</v>
      </c>
      <c r="E310" t="s">
        <v>2</v>
      </c>
      <c r="F310" t="s">
        <v>1</v>
      </c>
      <c r="G310" t="s">
        <v>0</v>
      </c>
      <c r="H310">
        <v>2</v>
      </c>
      <c r="I310">
        <v>4</v>
      </c>
      <c r="J310">
        <v>6</v>
      </c>
    </row>
    <row r="311" spans="1:10" x14ac:dyDescent="0.15">
      <c r="A311" t="s">
        <v>330</v>
      </c>
      <c r="B311" t="s">
        <v>5</v>
      </c>
      <c r="C311" t="s">
        <v>83</v>
      </c>
      <c r="D311" t="s">
        <v>34</v>
      </c>
      <c r="E311" t="s">
        <v>2</v>
      </c>
      <c r="F311" t="s">
        <v>1</v>
      </c>
      <c r="G311" t="s">
        <v>0</v>
      </c>
      <c r="H311">
        <v>3</v>
      </c>
      <c r="I311">
        <v>2</v>
      </c>
      <c r="J311">
        <v>5</v>
      </c>
    </row>
    <row r="312" spans="1:10" x14ac:dyDescent="0.15">
      <c r="A312" t="s">
        <v>329</v>
      </c>
      <c r="B312" t="s">
        <v>5</v>
      </c>
      <c r="C312" t="s">
        <v>134</v>
      </c>
      <c r="D312" t="s">
        <v>85</v>
      </c>
      <c r="E312" t="s">
        <v>2</v>
      </c>
      <c r="F312" t="s">
        <v>1</v>
      </c>
      <c r="G312" t="s">
        <v>0</v>
      </c>
      <c r="H312">
        <v>4</v>
      </c>
      <c r="I312">
        <v>5</v>
      </c>
      <c r="J312">
        <v>9</v>
      </c>
    </row>
    <row r="313" spans="1:10" x14ac:dyDescent="0.15">
      <c r="A313" t="s">
        <v>328</v>
      </c>
      <c r="B313" t="s">
        <v>5</v>
      </c>
      <c r="C313" t="s">
        <v>327</v>
      </c>
      <c r="D313" t="s">
        <v>22</v>
      </c>
      <c r="E313" t="s">
        <v>2</v>
      </c>
      <c r="F313" t="s">
        <v>1</v>
      </c>
      <c r="G313" t="s">
        <v>0</v>
      </c>
      <c r="H313">
        <v>7</v>
      </c>
      <c r="I313">
        <v>2</v>
      </c>
      <c r="J313">
        <v>9</v>
      </c>
    </row>
    <row r="314" spans="1:10" x14ac:dyDescent="0.15">
      <c r="A314" t="s">
        <v>326</v>
      </c>
      <c r="B314" t="s">
        <v>5</v>
      </c>
      <c r="C314" t="s">
        <v>98</v>
      </c>
      <c r="D314" t="s">
        <v>64</v>
      </c>
      <c r="E314" t="s">
        <v>2</v>
      </c>
      <c r="F314" t="s">
        <v>1</v>
      </c>
      <c r="G314" t="s">
        <v>0</v>
      </c>
      <c r="H314">
        <v>35</v>
      </c>
      <c r="I314">
        <v>28</v>
      </c>
      <c r="J314">
        <v>63</v>
      </c>
    </row>
    <row r="315" spans="1:10" x14ac:dyDescent="0.15">
      <c r="A315" t="s">
        <v>325</v>
      </c>
      <c r="B315" t="s">
        <v>5</v>
      </c>
      <c r="C315" t="s">
        <v>83</v>
      </c>
      <c r="D315" t="s">
        <v>140</v>
      </c>
      <c r="E315" t="s">
        <v>2</v>
      </c>
      <c r="F315" t="s">
        <v>1</v>
      </c>
      <c r="G315" t="s">
        <v>0</v>
      </c>
      <c r="H315">
        <v>2</v>
      </c>
      <c r="I315">
        <v>2</v>
      </c>
      <c r="J315">
        <v>4</v>
      </c>
    </row>
    <row r="316" spans="1:10" x14ac:dyDescent="0.15">
      <c r="A316" t="s">
        <v>324</v>
      </c>
      <c r="B316" t="s">
        <v>5</v>
      </c>
      <c r="C316" t="s">
        <v>83</v>
      </c>
      <c r="D316" t="s">
        <v>22</v>
      </c>
      <c r="E316" t="s">
        <v>2</v>
      </c>
      <c r="F316" t="s">
        <v>1</v>
      </c>
      <c r="G316" t="s">
        <v>0</v>
      </c>
      <c r="H316">
        <v>3</v>
      </c>
      <c r="I316">
        <v>4</v>
      </c>
      <c r="J316">
        <v>7</v>
      </c>
    </row>
    <row r="317" spans="1:10" x14ac:dyDescent="0.15">
      <c r="A317" t="s">
        <v>323</v>
      </c>
      <c r="B317" t="s">
        <v>5</v>
      </c>
      <c r="C317" t="s">
        <v>83</v>
      </c>
      <c r="D317" t="s">
        <v>113</v>
      </c>
      <c r="E317" t="s">
        <v>2</v>
      </c>
      <c r="F317" t="s">
        <v>1</v>
      </c>
      <c r="G317" t="s">
        <v>0</v>
      </c>
      <c r="H317">
        <v>1</v>
      </c>
      <c r="I317">
        <v>4</v>
      </c>
      <c r="J317">
        <v>5</v>
      </c>
    </row>
    <row r="318" spans="1:10" x14ac:dyDescent="0.15">
      <c r="A318" t="s">
        <v>322</v>
      </c>
      <c r="B318" t="s">
        <v>5</v>
      </c>
      <c r="C318" t="s">
        <v>83</v>
      </c>
      <c r="D318" t="s">
        <v>140</v>
      </c>
      <c r="E318" t="s">
        <v>2</v>
      </c>
      <c r="F318" t="s">
        <v>1</v>
      </c>
      <c r="G318" t="s">
        <v>0</v>
      </c>
      <c r="H318">
        <v>0</v>
      </c>
      <c r="I318">
        <v>1</v>
      </c>
      <c r="J318">
        <v>1</v>
      </c>
    </row>
    <row r="319" spans="1:10" x14ac:dyDescent="0.15">
      <c r="A319" t="s">
        <v>321</v>
      </c>
      <c r="B319" t="s">
        <v>5</v>
      </c>
      <c r="C319" t="s">
        <v>102</v>
      </c>
      <c r="D319" t="s">
        <v>140</v>
      </c>
      <c r="E319" t="s">
        <v>2</v>
      </c>
      <c r="F319" t="s">
        <v>1</v>
      </c>
      <c r="G319" t="s">
        <v>0</v>
      </c>
      <c r="H319">
        <v>1</v>
      </c>
      <c r="I319">
        <v>3</v>
      </c>
      <c r="J319">
        <v>4</v>
      </c>
    </row>
    <row r="320" spans="1:10" x14ac:dyDescent="0.15">
      <c r="A320" t="s">
        <v>320</v>
      </c>
      <c r="B320" t="s">
        <v>5</v>
      </c>
      <c r="C320" t="s">
        <v>83</v>
      </c>
      <c r="D320" t="s">
        <v>34</v>
      </c>
      <c r="E320" t="s">
        <v>2</v>
      </c>
      <c r="F320" t="s">
        <v>1</v>
      </c>
      <c r="G320" t="s">
        <v>0</v>
      </c>
      <c r="H320">
        <v>1</v>
      </c>
      <c r="I320">
        <v>0</v>
      </c>
      <c r="J320">
        <v>1</v>
      </c>
    </row>
    <row r="321" spans="1:10" x14ac:dyDescent="0.15">
      <c r="A321" t="s">
        <v>319</v>
      </c>
      <c r="B321" t="s">
        <v>5</v>
      </c>
      <c r="C321" t="s">
        <v>318</v>
      </c>
      <c r="D321" t="s">
        <v>45</v>
      </c>
      <c r="E321" t="s">
        <v>2</v>
      </c>
      <c r="F321" t="s">
        <v>1</v>
      </c>
      <c r="G321" t="s">
        <v>0</v>
      </c>
      <c r="H321">
        <v>2</v>
      </c>
      <c r="I321">
        <v>2</v>
      </c>
      <c r="J321">
        <v>4</v>
      </c>
    </row>
    <row r="322" spans="1:10" x14ac:dyDescent="0.15">
      <c r="A322" t="s">
        <v>317</v>
      </c>
      <c r="B322" t="s">
        <v>5</v>
      </c>
      <c r="C322" t="s">
        <v>7</v>
      </c>
      <c r="D322" t="s">
        <v>85</v>
      </c>
      <c r="E322" t="s">
        <v>2</v>
      </c>
      <c r="F322" t="s">
        <v>1</v>
      </c>
      <c r="G322" t="s">
        <v>0</v>
      </c>
      <c r="H322">
        <v>7</v>
      </c>
      <c r="I322">
        <v>3</v>
      </c>
      <c r="J322">
        <v>10</v>
      </c>
    </row>
    <row r="323" spans="1:10" x14ac:dyDescent="0.15">
      <c r="A323" t="s">
        <v>316</v>
      </c>
      <c r="B323" t="s">
        <v>5</v>
      </c>
      <c r="C323" t="s">
        <v>315</v>
      </c>
      <c r="D323" t="s">
        <v>85</v>
      </c>
      <c r="E323" t="s">
        <v>2</v>
      </c>
      <c r="F323" t="s">
        <v>1</v>
      </c>
      <c r="G323" t="s">
        <v>0</v>
      </c>
      <c r="H323">
        <v>10</v>
      </c>
      <c r="I323">
        <v>8</v>
      </c>
      <c r="J323">
        <v>18</v>
      </c>
    </row>
    <row r="324" spans="1:10" x14ac:dyDescent="0.15">
      <c r="A324" t="s">
        <v>314</v>
      </c>
      <c r="B324" t="s">
        <v>5</v>
      </c>
      <c r="C324" t="s">
        <v>83</v>
      </c>
      <c r="D324" t="s">
        <v>19</v>
      </c>
      <c r="E324" t="s">
        <v>2</v>
      </c>
      <c r="F324" t="s">
        <v>1</v>
      </c>
      <c r="G324" t="s">
        <v>0</v>
      </c>
      <c r="H324">
        <v>5</v>
      </c>
      <c r="I324">
        <v>2</v>
      </c>
      <c r="J324">
        <v>7</v>
      </c>
    </row>
    <row r="325" spans="1:10" x14ac:dyDescent="0.15">
      <c r="A325" t="s">
        <v>313</v>
      </c>
      <c r="B325" t="s">
        <v>5</v>
      </c>
      <c r="C325" t="s">
        <v>83</v>
      </c>
      <c r="D325" t="s">
        <v>34</v>
      </c>
      <c r="E325" t="s">
        <v>2</v>
      </c>
      <c r="F325" t="s">
        <v>1</v>
      </c>
      <c r="G325" t="s">
        <v>0</v>
      </c>
      <c r="H325">
        <v>3</v>
      </c>
      <c r="I325">
        <v>2</v>
      </c>
      <c r="J325">
        <v>5</v>
      </c>
    </row>
    <row r="326" spans="1:10" x14ac:dyDescent="0.15">
      <c r="A326" t="s">
        <v>312</v>
      </c>
      <c r="B326" t="s">
        <v>5</v>
      </c>
      <c r="C326" t="s">
        <v>83</v>
      </c>
      <c r="D326" t="s">
        <v>38</v>
      </c>
      <c r="E326" t="s">
        <v>2</v>
      </c>
      <c r="F326" t="s">
        <v>1</v>
      </c>
      <c r="G326" t="s">
        <v>0</v>
      </c>
      <c r="H326">
        <v>5</v>
      </c>
      <c r="I326">
        <v>12</v>
      </c>
      <c r="J326">
        <v>17</v>
      </c>
    </row>
    <row r="327" spans="1:10" x14ac:dyDescent="0.15">
      <c r="A327" t="s">
        <v>311</v>
      </c>
      <c r="B327" t="s">
        <v>5</v>
      </c>
      <c r="C327" t="s">
        <v>176</v>
      </c>
      <c r="D327" t="s">
        <v>89</v>
      </c>
      <c r="E327" t="s">
        <v>2</v>
      </c>
      <c r="F327" t="s">
        <v>1</v>
      </c>
      <c r="G327" t="s">
        <v>0</v>
      </c>
      <c r="H327">
        <v>10</v>
      </c>
      <c r="I327">
        <v>12</v>
      </c>
      <c r="J327">
        <v>22</v>
      </c>
    </row>
    <row r="328" spans="1:10" x14ac:dyDescent="0.15">
      <c r="A328" t="s">
        <v>310</v>
      </c>
      <c r="B328" t="s">
        <v>5</v>
      </c>
      <c r="C328" t="s">
        <v>309</v>
      </c>
      <c r="D328" t="s">
        <v>113</v>
      </c>
      <c r="E328" t="s">
        <v>2</v>
      </c>
      <c r="F328" t="s">
        <v>1</v>
      </c>
      <c r="G328" t="s">
        <v>0</v>
      </c>
      <c r="H328">
        <v>1</v>
      </c>
      <c r="I328">
        <v>1</v>
      </c>
      <c r="J328">
        <v>2</v>
      </c>
    </row>
    <row r="329" spans="1:10" x14ac:dyDescent="0.15">
      <c r="A329" t="s">
        <v>308</v>
      </c>
      <c r="B329" t="s">
        <v>5</v>
      </c>
      <c r="C329" t="s">
        <v>83</v>
      </c>
      <c r="D329" t="s">
        <v>69</v>
      </c>
      <c r="E329" t="s">
        <v>2</v>
      </c>
      <c r="F329" t="s">
        <v>1</v>
      </c>
      <c r="G329" t="s">
        <v>0</v>
      </c>
      <c r="H329">
        <v>1</v>
      </c>
      <c r="I329">
        <v>1</v>
      </c>
      <c r="J329">
        <v>2</v>
      </c>
    </row>
    <row r="330" spans="1:10" x14ac:dyDescent="0.15">
      <c r="A330" t="s">
        <v>307</v>
      </c>
      <c r="B330" t="s">
        <v>5</v>
      </c>
      <c r="C330" t="s">
        <v>83</v>
      </c>
      <c r="D330" t="s">
        <v>38</v>
      </c>
      <c r="E330" t="s">
        <v>2</v>
      </c>
      <c r="F330" t="s">
        <v>1</v>
      </c>
      <c r="G330" t="s">
        <v>0</v>
      </c>
      <c r="H330">
        <v>3</v>
      </c>
      <c r="I330">
        <v>5</v>
      </c>
      <c r="J330">
        <v>8</v>
      </c>
    </row>
    <row r="331" spans="1:10" x14ac:dyDescent="0.15">
      <c r="A331" t="s">
        <v>306</v>
      </c>
      <c r="B331" t="s">
        <v>5</v>
      </c>
      <c r="C331" t="s">
        <v>83</v>
      </c>
      <c r="D331" t="s">
        <v>38</v>
      </c>
      <c r="E331" t="s">
        <v>2</v>
      </c>
      <c r="F331" t="s">
        <v>1</v>
      </c>
      <c r="G331" t="s">
        <v>0</v>
      </c>
      <c r="H331">
        <v>3</v>
      </c>
      <c r="I331">
        <v>3</v>
      </c>
      <c r="J331">
        <v>6</v>
      </c>
    </row>
    <row r="332" spans="1:10" x14ac:dyDescent="0.15">
      <c r="A332" t="s">
        <v>305</v>
      </c>
      <c r="B332" t="s">
        <v>5</v>
      </c>
      <c r="C332" t="s">
        <v>163</v>
      </c>
      <c r="D332" t="s">
        <v>85</v>
      </c>
      <c r="E332" t="s">
        <v>2</v>
      </c>
      <c r="F332" t="s">
        <v>1</v>
      </c>
      <c r="G332" t="s">
        <v>0</v>
      </c>
      <c r="H332">
        <v>0</v>
      </c>
      <c r="I332">
        <v>5</v>
      </c>
      <c r="J332">
        <v>5</v>
      </c>
    </row>
    <row r="333" spans="1:10" x14ac:dyDescent="0.15">
      <c r="A333" t="s">
        <v>304</v>
      </c>
      <c r="B333" t="s">
        <v>5</v>
      </c>
      <c r="C333" t="s">
        <v>303</v>
      </c>
      <c r="D333" t="s">
        <v>113</v>
      </c>
      <c r="E333" t="s">
        <v>2</v>
      </c>
      <c r="F333" t="s">
        <v>1</v>
      </c>
      <c r="G333" t="s">
        <v>0</v>
      </c>
      <c r="H333">
        <v>15</v>
      </c>
      <c r="I333">
        <v>6</v>
      </c>
      <c r="J333">
        <v>21</v>
      </c>
    </row>
    <row r="334" spans="1:10" x14ac:dyDescent="0.15">
      <c r="A334" t="s">
        <v>302</v>
      </c>
      <c r="B334" t="s">
        <v>5</v>
      </c>
      <c r="C334" t="s">
        <v>83</v>
      </c>
      <c r="D334" t="s">
        <v>69</v>
      </c>
      <c r="E334" t="s">
        <v>2</v>
      </c>
      <c r="F334" t="s">
        <v>1</v>
      </c>
      <c r="G334" t="s">
        <v>0</v>
      </c>
      <c r="H334">
        <v>2</v>
      </c>
      <c r="I334">
        <v>2</v>
      </c>
      <c r="J334">
        <v>4</v>
      </c>
    </row>
    <row r="335" spans="1:10" x14ac:dyDescent="0.15">
      <c r="A335" t="s">
        <v>301</v>
      </c>
      <c r="B335" t="s">
        <v>5</v>
      </c>
      <c r="C335" t="s">
        <v>300</v>
      </c>
      <c r="D335" t="s">
        <v>45</v>
      </c>
      <c r="E335" t="s">
        <v>2</v>
      </c>
      <c r="F335" t="s">
        <v>1</v>
      </c>
      <c r="G335" t="s">
        <v>0</v>
      </c>
      <c r="H335">
        <v>7</v>
      </c>
      <c r="I335">
        <v>3</v>
      </c>
      <c r="J335">
        <v>10</v>
      </c>
    </row>
    <row r="336" spans="1:10" x14ac:dyDescent="0.15">
      <c r="A336" t="s">
        <v>299</v>
      </c>
      <c r="B336" t="s">
        <v>5</v>
      </c>
      <c r="C336" t="s">
        <v>83</v>
      </c>
      <c r="D336" t="s">
        <v>34</v>
      </c>
      <c r="E336" t="s">
        <v>2</v>
      </c>
      <c r="F336" t="s">
        <v>1</v>
      </c>
      <c r="G336" t="s">
        <v>0</v>
      </c>
      <c r="H336">
        <v>3</v>
      </c>
      <c r="I336">
        <v>4</v>
      </c>
      <c r="J336">
        <v>7</v>
      </c>
    </row>
    <row r="337" spans="1:10" x14ac:dyDescent="0.15">
      <c r="A337" t="s">
        <v>298</v>
      </c>
      <c r="B337" t="s">
        <v>5</v>
      </c>
      <c r="C337" t="s">
        <v>297</v>
      </c>
      <c r="D337" t="s">
        <v>34</v>
      </c>
      <c r="E337" t="s">
        <v>2</v>
      </c>
      <c r="F337" t="s">
        <v>1</v>
      </c>
      <c r="G337" t="s">
        <v>0</v>
      </c>
      <c r="H337">
        <v>1</v>
      </c>
      <c r="I337">
        <v>1</v>
      </c>
      <c r="J337">
        <v>2</v>
      </c>
    </row>
    <row r="338" spans="1:10" x14ac:dyDescent="0.15">
      <c r="A338" t="s">
        <v>296</v>
      </c>
      <c r="B338" t="s">
        <v>5</v>
      </c>
      <c r="C338" t="s">
        <v>32</v>
      </c>
      <c r="D338" t="s">
        <v>45</v>
      </c>
      <c r="E338" t="s">
        <v>2</v>
      </c>
      <c r="F338" t="s">
        <v>1</v>
      </c>
      <c r="G338" t="s">
        <v>0</v>
      </c>
      <c r="H338">
        <v>3</v>
      </c>
      <c r="I338">
        <v>1</v>
      </c>
      <c r="J338">
        <v>4</v>
      </c>
    </row>
    <row r="339" spans="1:10" x14ac:dyDescent="0.15">
      <c r="A339" t="s">
        <v>295</v>
      </c>
      <c r="B339" t="s">
        <v>5</v>
      </c>
      <c r="C339" t="s">
        <v>83</v>
      </c>
      <c r="D339" t="s">
        <v>42</v>
      </c>
      <c r="E339" t="s">
        <v>2</v>
      </c>
      <c r="F339" t="s">
        <v>1</v>
      </c>
      <c r="G339" t="s">
        <v>0</v>
      </c>
      <c r="H339">
        <v>5</v>
      </c>
      <c r="I339">
        <v>7</v>
      </c>
      <c r="J339">
        <v>12</v>
      </c>
    </row>
    <row r="340" spans="1:10" x14ac:dyDescent="0.15">
      <c r="A340" t="s">
        <v>294</v>
      </c>
      <c r="B340" t="s">
        <v>5</v>
      </c>
      <c r="C340" t="s">
        <v>293</v>
      </c>
      <c r="D340" t="s">
        <v>29</v>
      </c>
      <c r="E340" t="s">
        <v>2</v>
      </c>
      <c r="F340" t="s">
        <v>1</v>
      </c>
      <c r="G340" t="s">
        <v>0</v>
      </c>
      <c r="H340">
        <v>0</v>
      </c>
      <c r="I340">
        <v>0</v>
      </c>
      <c r="J340">
        <v>0</v>
      </c>
    </row>
    <row r="341" spans="1:10" x14ac:dyDescent="0.15">
      <c r="A341" t="s">
        <v>292</v>
      </c>
      <c r="B341" t="s">
        <v>5</v>
      </c>
      <c r="C341" t="s">
        <v>83</v>
      </c>
      <c r="D341" t="s">
        <v>157</v>
      </c>
      <c r="E341" t="s">
        <v>2</v>
      </c>
      <c r="F341" t="s">
        <v>1</v>
      </c>
      <c r="G341" t="s">
        <v>0</v>
      </c>
      <c r="H341">
        <v>29</v>
      </c>
      <c r="I341">
        <v>25</v>
      </c>
      <c r="J341">
        <v>54</v>
      </c>
    </row>
    <row r="342" spans="1:10" x14ac:dyDescent="0.15">
      <c r="A342" t="s">
        <v>291</v>
      </c>
      <c r="B342" t="s">
        <v>5</v>
      </c>
      <c r="C342" t="s">
        <v>290</v>
      </c>
      <c r="D342" t="s">
        <v>85</v>
      </c>
      <c r="E342" t="s">
        <v>2</v>
      </c>
      <c r="F342" t="s">
        <v>1</v>
      </c>
      <c r="G342" t="s">
        <v>0</v>
      </c>
      <c r="H342">
        <v>4</v>
      </c>
      <c r="I342">
        <v>9</v>
      </c>
      <c r="J342">
        <v>13</v>
      </c>
    </row>
    <row r="343" spans="1:10" x14ac:dyDescent="0.15">
      <c r="A343" t="s">
        <v>289</v>
      </c>
      <c r="B343" t="s">
        <v>5</v>
      </c>
      <c r="C343" t="s">
        <v>83</v>
      </c>
      <c r="D343" t="s">
        <v>34</v>
      </c>
      <c r="E343" t="s">
        <v>2</v>
      </c>
      <c r="F343" t="s">
        <v>1</v>
      </c>
      <c r="G343" t="s">
        <v>0</v>
      </c>
      <c r="H343">
        <v>7</v>
      </c>
      <c r="I343">
        <v>5</v>
      </c>
      <c r="J343">
        <v>12</v>
      </c>
    </row>
    <row r="344" spans="1:10" x14ac:dyDescent="0.15">
      <c r="A344" t="s">
        <v>288</v>
      </c>
      <c r="B344" t="s">
        <v>5</v>
      </c>
      <c r="C344" t="s">
        <v>287</v>
      </c>
      <c r="D344" t="s">
        <v>34</v>
      </c>
      <c r="E344" t="s">
        <v>2</v>
      </c>
      <c r="F344" t="s">
        <v>1</v>
      </c>
      <c r="G344" t="s">
        <v>0</v>
      </c>
      <c r="H344">
        <v>2</v>
      </c>
      <c r="I344">
        <v>2</v>
      </c>
      <c r="J344">
        <v>4</v>
      </c>
    </row>
    <row r="345" spans="1:10" x14ac:dyDescent="0.15">
      <c r="A345" t="s">
        <v>286</v>
      </c>
      <c r="B345" t="s">
        <v>5</v>
      </c>
      <c r="C345" t="s">
        <v>201</v>
      </c>
      <c r="D345" t="s">
        <v>53</v>
      </c>
      <c r="E345" t="s">
        <v>2</v>
      </c>
      <c r="F345" t="s">
        <v>1</v>
      </c>
      <c r="G345" t="s">
        <v>0</v>
      </c>
      <c r="H345">
        <v>1</v>
      </c>
      <c r="I345">
        <v>7</v>
      </c>
      <c r="J345">
        <v>8</v>
      </c>
    </row>
    <row r="346" spans="1:10" x14ac:dyDescent="0.15">
      <c r="A346" t="s">
        <v>285</v>
      </c>
      <c r="B346" t="s">
        <v>5</v>
      </c>
      <c r="C346" t="s">
        <v>83</v>
      </c>
      <c r="D346" t="s">
        <v>140</v>
      </c>
      <c r="E346" t="s">
        <v>2</v>
      </c>
      <c r="F346" t="s">
        <v>1</v>
      </c>
      <c r="G346" t="s">
        <v>0</v>
      </c>
      <c r="H346">
        <v>1</v>
      </c>
      <c r="I346">
        <v>0</v>
      </c>
      <c r="J346">
        <v>1</v>
      </c>
    </row>
    <row r="347" spans="1:10" x14ac:dyDescent="0.15">
      <c r="A347" t="s">
        <v>284</v>
      </c>
      <c r="B347" t="s">
        <v>5</v>
      </c>
      <c r="C347" t="s">
        <v>65</v>
      </c>
      <c r="D347" t="s">
        <v>69</v>
      </c>
      <c r="E347" t="s">
        <v>2</v>
      </c>
      <c r="F347" t="s">
        <v>1</v>
      </c>
      <c r="G347" t="s">
        <v>0</v>
      </c>
      <c r="H347">
        <v>5</v>
      </c>
      <c r="I347">
        <v>6</v>
      </c>
      <c r="J347">
        <v>11</v>
      </c>
    </row>
    <row r="348" spans="1:10" x14ac:dyDescent="0.15">
      <c r="A348" t="s">
        <v>283</v>
      </c>
      <c r="B348" t="s">
        <v>5</v>
      </c>
      <c r="C348" t="s">
        <v>83</v>
      </c>
      <c r="D348" t="s">
        <v>38</v>
      </c>
      <c r="E348" t="s">
        <v>2</v>
      </c>
      <c r="F348" t="s">
        <v>1</v>
      </c>
      <c r="G348" t="s">
        <v>0</v>
      </c>
      <c r="H348">
        <v>1</v>
      </c>
      <c r="I348">
        <v>4</v>
      </c>
      <c r="J348">
        <v>5</v>
      </c>
    </row>
    <row r="349" spans="1:10" x14ac:dyDescent="0.15">
      <c r="A349" t="s">
        <v>282</v>
      </c>
      <c r="B349" t="s">
        <v>5</v>
      </c>
      <c r="C349" t="s">
        <v>83</v>
      </c>
      <c r="D349" t="s">
        <v>34</v>
      </c>
      <c r="E349" t="s">
        <v>2</v>
      </c>
      <c r="F349" t="s">
        <v>1</v>
      </c>
      <c r="G349" t="s">
        <v>0</v>
      </c>
      <c r="H349">
        <v>1</v>
      </c>
      <c r="I349">
        <v>2</v>
      </c>
      <c r="J349">
        <v>3</v>
      </c>
    </row>
    <row r="350" spans="1:10" x14ac:dyDescent="0.15">
      <c r="A350" t="s">
        <v>281</v>
      </c>
      <c r="B350" t="s">
        <v>5</v>
      </c>
      <c r="C350" t="s">
        <v>83</v>
      </c>
      <c r="D350" t="s">
        <v>38</v>
      </c>
      <c r="E350" t="s">
        <v>2</v>
      </c>
      <c r="F350" t="s">
        <v>1</v>
      </c>
      <c r="G350" t="s">
        <v>0</v>
      </c>
      <c r="H350">
        <v>8</v>
      </c>
      <c r="I350">
        <v>5</v>
      </c>
      <c r="J350">
        <v>13</v>
      </c>
    </row>
    <row r="351" spans="1:10" x14ac:dyDescent="0.15">
      <c r="A351" t="s">
        <v>280</v>
      </c>
      <c r="B351" t="s">
        <v>5</v>
      </c>
      <c r="C351" t="s">
        <v>83</v>
      </c>
      <c r="D351" t="s">
        <v>34</v>
      </c>
      <c r="E351" t="s">
        <v>2</v>
      </c>
      <c r="F351" t="s">
        <v>1</v>
      </c>
      <c r="G351" t="s">
        <v>0</v>
      </c>
      <c r="H351">
        <v>1</v>
      </c>
      <c r="I351">
        <v>1</v>
      </c>
      <c r="J351">
        <v>2</v>
      </c>
    </row>
    <row r="352" spans="1:10" x14ac:dyDescent="0.15">
      <c r="A352" t="s">
        <v>279</v>
      </c>
      <c r="B352" t="s">
        <v>5</v>
      </c>
      <c r="C352" t="s">
        <v>83</v>
      </c>
      <c r="D352" t="s">
        <v>157</v>
      </c>
      <c r="E352" t="s">
        <v>2</v>
      </c>
      <c r="F352" t="s">
        <v>1</v>
      </c>
      <c r="G352" t="s">
        <v>0</v>
      </c>
      <c r="H352">
        <v>23</v>
      </c>
      <c r="I352">
        <v>28</v>
      </c>
      <c r="J352">
        <v>51</v>
      </c>
    </row>
    <row r="353" spans="1:10" x14ac:dyDescent="0.15">
      <c r="A353" t="s">
        <v>278</v>
      </c>
      <c r="B353" t="s">
        <v>5</v>
      </c>
      <c r="C353" t="s">
        <v>83</v>
      </c>
      <c r="D353" t="s">
        <v>85</v>
      </c>
      <c r="E353" t="s">
        <v>2</v>
      </c>
      <c r="F353" t="s">
        <v>1</v>
      </c>
      <c r="G353" t="s">
        <v>0</v>
      </c>
      <c r="H353">
        <v>2</v>
      </c>
      <c r="I353">
        <v>1</v>
      </c>
      <c r="J353">
        <v>3</v>
      </c>
    </row>
    <row r="354" spans="1:10" x14ac:dyDescent="0.15">
      <c r="A354" t="s">
        <v>277</v>
      </c>
      <c r="B354" t="s">
        <v>5</v>
      </c>
      <c r="C354" t="s">
        <v>4</v>
      </c>
      <c r="D354" t="s">
        <v>45</v>
      </c>
      <c r="E354" t="s">
        <v>2</v>
      </c>
      <c r="F354" t="s">
        <v>1</v>
      </c>
      <c r="G354" t="s">
        <v>0</v>
      </c>
      <c r="H354">
        <v>7</v>
      </c>
      <c r="I354">
        <v>14</v>
      </c>
      <c r="J354">
        <v>21</v>
      </c>
    </row>
    <row r="355" spans="1:10" x14ac:dyDescent="0.15">
      <c r="A355" t="s">
        <v>276</v>
      </c>
      <c r="B355" t="s">
        <v>5</v>
      </c>
      <c r="C355" t="s">
        <v>83</v>
      </c>
      <c r="D355" t="s">
        <v>34</v>
      </c>
      <c r="E355" t="s">
        <v>2</v>
      </c>
      <c r="F355" t="s">
        <v>1</v>
      </c>
      <c r="G355" t="s">
        <v>0</v>
      </c>
      <c r="H355">
        <v>0</v>
      </c>
      <c r="I355">
        <v>2</v>
      </c>
      <c r="J355">
        <v>2</v>
      </c>
    </row>
    <row r="356" spans="1:10" x14ac:dyDescent="0.15">
      <c r="A356" t="s">
        <v>275</v>
      </c>
      <c r="B356" t="s">
        <v>5</v>
      </c>
      <c r="C356" t="s">
        <v>83</v>
      </c>
      <c r="D356" t="s">
        <v>53</v>
      </c>
      <c r="E356" t="s">
        <v>2</v>
      </c>
      <c r="F356" t="s">
        <v>1</v>
      </c>
      <c r="G356" t="s">
        <v>0</v>
      </c>
      <c r="H356">
        <v>0</v>
      </c>
      <c r="I356">
        <v>2</v>
      </c>
      <c r="J356">
        <v>2</v>
      </c>
    </row>
    <row r="357" spans="1:10" x14ac:dyDescent="0.15">
      <c r="A357" t="s">
        <v>274</v>
      </c>
      <c r="B357" t="s">
        <v>5</v>
      </c>
      <c r="C357" t="s">
        <v>83</v>
      </c>
      <c r="D357" t="s">
        <v>69</v>
      </c>
      <c r="E357" t="s">
        <v>2</v>
      </c>
      <c r="F357" t="s">
        <v>1</v>
      </c>
      <c r="G357" t="s">
        <v>0</v>
      </c>
      <c r="H357">
        <v>6</v>
      </c>
      <c r="I357">
        <v>7</v>
      </c>
      <c r="J357">
        <v>13</v>
      </c>
    </row>
    <row r="358" spans="1:10" x14ac:dyDescent="0.15">
      <c r="A358" t="s">
        <v>273</v>
      </c>
      <c r="B358" t="s">
        <v>5</v>
      </c>
      <c r="C358" t="s">
        <v>83</v>
      </c>
      <c r="D358" t="s">
        <v>85</v>
      </c>
      <c r="E358" t="s">
        <v>2</v>
      </c>
      <c r="F358" t="s">
        <v>1</v>
      </c>
      <c r="G358" t="s">
        <v>0</v>
      </c>
      <c r="H358">
        <v>13</v>
      </c>
      <c r="I358">
        <v>4</v>
      </c>
      <c r="J358">
        <v>17</v>
      </c>
    </row>
    <row r="359" spans="1:10" x14ac:dyDescent="0.15">
      <c r="A359" t="s">
        <v>272</v>
      </c>
      <c r="B359" t="s">
        <v>5</v>
      </c>
      <c r="C359" t="s">
        <v>271</v>
      </c>
      <c r="D359" t="s">
        <v>92</v>
      </c>
      <c r="E359" t="s">
        <v>2</v>
      </c>
      <c r="F359" t="s">
        <v>1</v>
      </c>
      <c r="G359" t="s">
        <v>0</v>
      </c>
      <c r="H359">
        <v>3</v>
      </c>
      <c r="I359">
        <v>2</v>
      </c>
      <c r="J359">
        <v>5</v>
      </c>
    </row>
    <row r="360" spans="1:10" x14ac:dyDescent="0.15">
      <c r="A360" t="s">
        <v>270</v>
      </c>
      <c r="B360" t="s">
        <v>5</v>
      </c>
      <c r="C360" t="s">
        <v>269</v>
      </c>
      <c r="D360" t="s">
        <v>34</v>
      </c>
      <c r="E360" t="s">
        <v>2</v>
      </c>
      <c r="F360" t="s">
        <v>1</v>
      </c>
      <c r="G360" t="s">
        <v>0</v>
      </c>
      <c r="H360">
        <v>1</v>
      </c>
      <c r="I360">
        <v>5</v>
      </c>
      <c r="J360">
        <v>6</v>
      </c>
    </row>
    <row r="361" spans="1:10" x14ac:dyDescent="0.15">
      <c r="A361" t="s">
        <v>268</v>
      </c>
      <c r="B361" t="s">
        <v>5</v>
      </c>
      <c r="C361" t="s">
        <v>83</v>
      </c>
      <c r="D361" t="s">
        <v>38</v>
      </c>
      <c r="E361" t="s">
        <v>2</v>
      </c>
      <c r="F361" t="s">
        <v>1</v>
      </c>
      <c r="G361" t="s">
        <v>0</v>
      </c>
      <c r="H361">
        <v>3</v>
      </c>
      <c r="I361">
        <v>8</v>
      </c>
      <c r="J361">
        <v>11</v>
      </c>
    </row>
    <row r="362" spans="1:10" x14ac:dyDescent="0.15">
      <c r="A362" t="s">
        <v>267</v>
      </c>
      <c r="B362" t="s">
        <v>5</v>
      </c>
      <c r="C362" t="s">
        <v>234</v>
      </c>
      <c r="D362" t="s">
        <v>85</v>
      </c>
      <c r="E362" t="s">
        <v>2</v>
      </c>
      <c r="F362" t="s">
        <v>1</v>
      </c>
      <c r="G362" t="s">
        <v>0</v>
      </c>
      <c r="H362">
        <v>1</v>
      </c>
      <c r="I362">
        <v>6</v>
      </c>
      <c r="J362">
        <v>7</v>
      </c>
    </row>
    <row r="363" spans="1:10" x14ac:dyDescent="0.15">
      <c r="A363" t="s">
        <v>266</v>
      </c>
      <c r="B363" t="s">
        <v>5</v>
      </c>
      <c r="C363" t="s">
        <v>83</v>
      </c>
      <c r="D363" t="s">
        <v>140</v>
      </c>
      <c r="E363" t="s">
        <v>2</v>
      </c>
      <c r="F363" t="s">
        <v>1</v>
      </c>
      <c r="G363" t="s">
        <v>0</v>
      </c>
      <c r="H363">
        <v>2</v>
      </c>
      <c r="I363">
        <v>5</v>
      </c>
      <c r="J363">
        <v>7</v>
      </c>
    </row>
    <row r="364" spans="1:10" x14ac:dyDescent="0.15">
      <c r="A364" t="s">
        <v>265</v>
      </c>
      <c r="B364" t="s">
        <v>5</v>
      </c>
      <c r="C364" t="s">
        <v>264</v>
      </c>
      <c r="D364" t="s">
        <v>113</v>
      </c>
      <c r="E364" t="s">
        <v>2</v>
      </c>
      <c r="F364" t="s">
        <v>1</v>
      </c>
      <c r="G364" t="s">
        <v>0</v>
      </c>
      <c r="H364">
        <v>5</v>
      </c>
      <c r="I364">
        <v>3</v>
      </c>
      <c r="J364">
        <v>8</v>
      </c>
    </row>
    <row r="365" spans="1:10" x14ac:dyDescent="0.15">
      <c r="A365" t="s">
        <v>263</v>
      </c>
      <c r="B365" t="s">
        <v>5</v>
      </c>
      <c r="C365" t="s">
        <v>262</v>
      </c>
      <c r="D365" t="s">
        <v>38</v>
      </c>
      <c r="E365" t="s">
        <v>2</v>
      </c>
      <c r="F365" t="s">
        <v>1</v>
      </c>
      <c r="G365" t="s">
        <v>0</v>
      </c>
      <c r="H365">
        <v>1</v>
      </c>
      <c r="I365">
        <v>1</v>
      </c>
      <c r="J365">
        <v>2</v>
      </c>
    </row>
    <row r="366" spans="1:10" x14ac:dyDescent="0.15">
      <c r="A366" t="s">
        <v>261</v>
      </c>
      <c r="B366" t="s">
        <v>5</v>
      </c>
      <c r="C366" t="s">
        <v>83</v>
      </c>
      <c r="D366" t="s">
        <v>69</v>
      </c>
      <c r="E366" t="s">
        <v>2</v>
      </c>
      <c r="F366" t="s">
        <v>1</v>
      </c>
      <c r="G366" t="s">
        <v>0</v>
      </c>
      <c r="H366">
        <v>2</v>
      </c>
      <c r="I366">
        <v>3</v>
      </c>
      <c r="J366">
        <v>5</v>
      </c>
    </row>
    <row r="367" spans="1:10" x14ac:dyDescent="0.15">
      <c r="A367" t="s">
        <v>260</v>
      </c>
      <c r="B367" t="s">
        <v>5</v>
      </c>
      <c r="C367" t="s">
        <v>259</v>
      </c>
      <c r="D367" t="s">
        <v>38</v>
      </c>
      <c r="E367" t="s">
        <v>2</v>
      </c>
      <c r="F367" t="s">
        <v>1</v>
      </c>
      <c r="G367" t="s">
        <v>0</v>
      </c>
      <c r="H367">
        <v>1</v>
      </c>
      <c r="I367">
        <v>8</v>
      </c>
      <c r="J367">
        <v>9</v>
      </c>
    </row>
    <row r="368" spans="1:10" x14ac:dyDescent="0.15">
      <c r="A368" t="s">
        <v>258</v>
      </c>
      <c r="B368" t="s">
        <v>5</v>
      </c>
      <c r="C368" t="s">
        <v>83</v>
      </c>
      <c r="D368" t="s">
        <v>38</v>
      </c>
      <c r="E368" t="s">
        <v>2</v>
      </c>
      <c r="F368" t="s">
        <v>1</v>
      </c>
      <c r="G368" t="s">
        <v>0</v>
      </c>
      <c r="H368">
        <v>1</v>
      </c>
      <c r="I368">
        <v>1</v>
      </c>
      <c r="J368">
        <v>2</v>
      </c>
    </row>
    <row r="369" spans="1:10" x14ac:dyDescent="0.15">
      <c r="A369" t="s">
        <v>257</v>
      </c>
      <c r="B369" t="s">
        <v>5</v>
      </c>
      <c r="C369" t="s">
        <v>256</v>
      </c>
      <c r="D369" t="s">
        <v>38</v>
      </c>
      <c r="E369" t="s">
        <v>2</v>
      </c>
      <c r="F369" t="s">
        <v>1</v>
      </c>
      <c r="G369" t="s">
        <v>0</v>
      </c>
      <c r="H369">
        <v>1</v>
      </c>
      <c r="I369">
        <v>8</v>
      </c>
      <c r="J369">
        <v>9</v>
      </c>
    </row>
    <row r="370" spans="1:10" x14ac:dyDescent="0.15">
      <c r="A370" t="s">
        <v>255</v>
      </c>
      <c r="B370" t="s">
        <v>5</v>
      </c>
      <c r="C370" t="s">
        <v>254</v>
      </c>
      <c r="D370" t="s">
        <v>85</v>
      </c>
      <c r="E370" t="s">
        <v>2</v>
      </c>
      <c r="F370" t="s">
        <v>1</v>
      </c>
      <c r="G370" t="s">
        <v>0</v>
      </c>
      <c r="H370">
        <v>4</v>
      </c>
      <c r="I370">
        <v>10</v>
      </c>
      <c r="J370">
        <v>14</v>
      </c>
    </row>
    <row r="371" spans="1:10" x14ac:dyDescent="0.15">
      <c r="A371" t="s">
        <v>253</v>
      </c>
      <c r="B371" t="s">
        <v>5</v>
      </c>
      <c r="C371" t="s">
        <v>83</v>
      </c>
      <c r="D371" t="s">
        <v>140</v>
      </c>
      <c r="E371" t="s">
        <v>2</v>
      </c>
      <c r="F371" t="s">
        <v>1</v>
      </c>
      <c r="G371" t="s">
        <v>0</v>
      </c>
      <c r="H371">
        <v>10</v>
      </c>
      <c r="I371">
        <v>17</v>
      </c>
      <c r="J371">
        <v>27</v>
      </c>
    </row>
    <row r="372" spans="1:10" x14ac:dyDescent="0.15">
      <c r="A372" t="s">
        <v>252</v>
      </c>
      <c r="B372" t="s">
        <v>5</v>
      </c>
      <c r="C372" t="s">
        <v>83</v>
      </c>
      <c r="D372" t="s">
        <v>38</v>
      </c>
      <c r="E372" t="s">
        <v>2</v>
      </c>
      <c r="F372" t="s">
        <v>1</v>
      </c>
      <c r="G372" t="s">
        <v>0</v>
      </c>
      <c r="H372">
        <v>2</v>
      </c>
      <c r="I372">
        <v>8</v>
      </c>
      <c r="J372">
        <v>10</v>
      </c>
    </row>
    <row r="373" spans="1:10" x14ac:dyDescent="0.15">
      <c r="A373" t="s">
        <v>251</v>
      </c>
      <c r="B373" t="s">
        <v>5</v>
      </c>
      <c r="C373" t="s">
        <v>250</v>
      </c>
      <c r="D373" t="s">
        <v>34</v>
      </c>
      <c r="E373" t="s">
        <v>2</v>
      </c>
      <c r="F373" t="s">
        <v>1</v>
      </c>
      <c r="G373" t="s">
        <v>0</v>
      </c>
      <c r="H373">
        <v>0</v>
      </c>
      <c r="I373">
        <v>1</v>
      </c>
      <c r="J373">
        <v>1</v>
      </c>
    </row>
    <row r="374" spans="1:10" x14ac:dyDescent="0.15">
      <c r="A374" t="s">
        <v>249</v>
      </c>
      <c r="B374" t="s">
        <v>5</v>
      </c>
      <c r="C374" t="s">
        <v>248</v>
      </c>
      <c r="D374" t="s">
        <v>74</v>
      </c>
      <c r="E374" t="s">
        <v>2</v>
      </c>
      <c r="F374" t="s">
        <v>1</v>
      </c>
      <c r="G374" t="s">
        <v>0</v>
      </c>
      <c r="H374">
        <v>3</v>
      </c>
      <c r="I374">
        <v>7</v>
      </c>
      <c r="J374">
        <v>10</v>
      </c>
    </row>
    <row r="375" spans="1:10" x14ac:dyDescent="0.15">
      <c r="A375" t="s">
        <v>247</v>
      </c>
      <c r="B375" t="s">
        <v>5</v>
      </c>
      <c r="C375" t="s">
        <v>246</v>
      </c>
      <c r="D375" t="s">
        <v>34</v>
      </c>
      <c r="E375" t="s">
        <v>2</v>
      </c>
      <c r="F375" t="s">
        <v>1</v>
      </c>
      <c r="G375" t="s">
        <v>0</v>
      </c>
      <c r="H375">
        <v>7</v>
      </c>
      <c r="I375">
        <v>9</v>
      </c>
      <c r="J375">
        <v>16</v>
      </c>
    </row>
    <row r="376" spans="1:10" x14ac:dyDescent="0.15">
      <c r="A376" t="s">
        <v>245</v>
      </c>
      <c r="B376" t="s">
        <v>5</v>
      </c>
      <c r="C376" t="s">
        <v>244</v>
      </c>
      <c r="D376" t="s">
        <v>45</v>
      </c>
      <c r="E376" t="s">
        <v>2</v>
      </c>
      <c r="F376" t="s">
        <v>1</v>
      </c>
      <c r="G376" t="s">
        <v>0</v>
      </c>
      <c r="H376">
        <v>6</v>
      </c>
      <c r="I376">
        <v>4</v>
      </c>
      <c r="J376">
        <v>10</v>
      </c>
    </row>
    <row r="377" spans="1:10" x14ac:dyDescent="0.15">
      <c r="A377" t="s">
        <v>243</v>
      </c>
      <c r="B377" t="s">
        <v>5</v>
      </c>
      <c r="C377" t="s">
        <v>83</v>
      </c>
      <c r="D377" t="s">
        <v>34</v>
      </c>
      <c r="E377" t="s">
        <v>2</v>
      </c>
      <c r="F377" t="s">
        <v>1</v>
      </c>
      <c r="G377" t="s">
        <v>0</v>
      </c>
      <c r="H377">
        <v>4</v>
      </c>
      <c r="I377">
        <v>2</v>
      </c>
      <c r="J377">
        <v>6</v>
      </c>
    </row>
    <row r="378" spans="1:10" x14ac:dyDescent="0.15">
      <c r="A378" t="s">
        <v>242</v>
      </c>
      <c r="B378" t="s">
        <v>5</v>
      </c>
      <c r="C378" t="s">
        <v>241</v>
      </c>
      <c r="D378" t="s">
        <v>38</v>
      </c>
      <c r="E378" t="s">
        <v>2</v>
      </c>
      <c r="F378" t="s">
        <v>1</v>
      </c>
      <c r="G378" t="s">
        <v>0</v>
      </c>
      <c r="H378">
        <v>13</v>
      </c>
      <c r="I378">
        <v>9</v>
      </c>
      <c r="J378">
        <v>22</v>
      </c>
    </row>
    <row r="379" spans="1:10" x14ac:dyDescent="0.15">
      <c r="A379" t="s">
        <v>240</v>
      </c>
      <c r="B379" t="s">
        <v>5</v>
      </c>
      <c r="C379" t="s">
        <v>234</v>
      </c>
      <c r="D379" t="s">
        <v>85</v>
      </c>
      <c r="E379" t="s">
        <v>2</v>
      </c>
      <c r="F379" t="s">
        <v>1</v>
      </c>
      <c r="G379" t="s">
        <v>0</v>
      </c>
      <c r="H379">
        <v>1</v>
      </c>
      <c r="I379">
        <v>2</v>
      </c>
      <c r="J379">
        <v>3</v>
      </c>
    </row>
    <row r="380" spans="1:10" x14ac:dyDescent="0.15">
      <c r="A380" t="s">
        <v>239</v>
      </c>
      <c r="B380" t="s">
        <v>5</v>
      </c>
      <c r="C380" t="s">
        <v>238</v>
      </c>
      <c r="D380" t="s">
        <v>45</v>
      </c>
      <c r="E380" t="s">
        <v>2</v>
      </c>
      <c r="F380" t="s">
        <v>1</v>
      </c>
      <c r="G380" t="s">
        <v>0</v>
      </c>
      <c r="H380">
        <v>2</v>
      </c>
      <c r="I380">
        <v>2</v>
      </c>
      <c r="J380">
        <v>4</v>
      </c>
    </row>
    <row r="381" spans="1:10" x14ac:dyDescent="0.15">
      <c r="A381" t="s">
        <v>237</v>
      </c>
      <c r="B381" t="s">
        <v>5</v>
      </c>
      <c r="C381" t="s">
        <v>236</v>
      </c>
      <c r="D381" t="s">
        <v>42</v>
      </c>
      <c r="E381" t="s">
        <v>2</v>
      </c>
      <c r="F381" t="s">
        <v>1</v>
      </c>
      <c r="G381" t="s">
        <v>0</v>
      </c>
      <c r="H381">
        <v>1</v>
      </c>
      <c r="I381">
        <v>1</v>
      </c>
      <c r="J381">
        <v>2</v>
      </c>
    </row>
    <row r="382" spans="1:10" x14ac:dyDescent="0.15">
      <c r="A382" t="s">
        <v>235</v>
      </c>
      <c r="B382" t="s">
        <v>5</v>
      </c>
      <c r="C382" t="s">
        <v>234</v>
      </c>
      <c r="D382" t="s">
        <v>85</v>
      </c>
      <c r="E382" t="s">
        <v>2</v>
      </c>
      <c r="F382" t="s">
        <v>1</v>
      </c>
      <c r="G382" t="s">
        <v>0</v>
      </c>
      <c r="H382">
        <v>2</v>
      </c>
      <c r="I382">
        <v>0</v>
      </c>
      <c r="J382">
        <v>2</v>
      </c>
    </row>
    <row r="383" spans="1:10" x14ac:dyDescent="0.15">
      <c r="A383" t="s">
        <v>233</v>
      </c>
      <c r="B383" t="s">
        <v>5</v>
      </c>
      <c r="C383" t="s">
        <v>83</v>
      </c>
      <c r="D383" t="s">
        <v>69</v>
      </c>
      <c r="E383" t="s">
        <v>2</v>
      </c>
      <c r="F383" t="s">
        <v>1</v>
      </c>
      <c r="G383" t="s">
        <v>0</v>
      </c>
      <c r="H383">
        <v>1</v>
      </c>
      <c r="I383">
        <v>2</v>
      </c>
      <c r="J383">
        <v>3</v>
      </c>
    </row>
    <row r="384" spans="1:10" x14ac:dyDescent="0.15">
      <c r="A384" t="s">
        <v>232</v>
      </c>
      <c r="B384" t="s">
        <v>5</v>
      </c>
      <c r="C384" t="s">
        <v>83</v>
      </c>
      <c r="D384" t="s">
        <v>42</v>
      </c>
      <c r="E384" t="s">
        <v>2</v>
      </c>
      <c r="F384" t="s">
        <v>1</v>
      </c>
      <c r="G384" t="s">
        <v>0</v>
      </c>
      <c r="H384">
        <v>2</v>
      </c>
      <c r="I384">
        <v>1</v>
      </c>
      <c r="J384">
        <v>3</v>
      </c>
    </row>
    <row r="385" spans="1:10" x14ac:dyDescent="0.15">
      <c r="A385" t="s">
        <v>231</v>
      </c>
      <c r="B385" t="s">
        <v>5</v>
      </c>
      <c r="C385" t="s">
        <v>230</v>
      </c>
      <c r="D385" t="s">
        <v>38</v>
      </c>
      <c r="E385" t="s">
        <v>2</v>
      </c>
      <c r="F385" t="s">
        <v>1</v>
      </c>
      <c r="G385" t="s">
        <v>0</v>
      </c>
      <c r="H385">
        <v>6</v>
      </c>
      <c r="I385">
        <v>8</v>
      </c>
      <c r="J385">
        <v>14</v>
      </c>
    </row>
    <row r="386" spans="1:10" x14ac:dyDescent="0.15">
      <c r="A386" t="s">
        <v>229</v>
      </c>
      <c r="B386" t="s">
        <v>5</v>
      </c>
      <c r="C386" t="s">
        <v>228</v>
      </c>
      <c r="D386" t="s">
        <v>53</v>
      </c>
      <c r="E386" t="s">
        <v>2</v>
      </c>
      <c r="F386" t="s">
        <v>1</v>
      </c>
      <c r="G386" t="s">
        <v>0</v>
      </c>
      <c r="H386">
        <v>1</v>
      </c>
      <c r="I386">
        <v>1</v>
      </c>
      <c r="J386">
        <v>2</v>
      </c>
    </row>
    <row r="387" spans="1:10" x14ac:dyDescent="0.15">
      <c r="A387" t="s">
        <v>227</v>
      </c>
      <c r="B387" t="s">
        <v>5</v>
      </c>
      <c r="C387" t="s">
        <v>83</v>
      </c>
      <c r="D387" t="s">
        <v>34</v>
      </c>
      <c r="E387" t="s">
        <v>2</v>
      </c>
      <c r="F387" t="s">
        <v>1</v>
      </c>
      <c r="G387" t="s">
        <v>0</v>
      </c>
      <c r="H387">
        <v>1</v>
      </c>
      <c r="I387">
        <v>1</v>
      </c>
      <c r="J387">
        <v>2</v>
      </c>
    </row>
    <row r="388" spans="1:10" x14ac:dyDescent="0.15">
      <c r="A388" t="s">
        <v>226</v>
      </c>
      <c r="B388" t="s">
        <v>5</v>
      </c>
      <c r="C388" t="s">
        <v>225</v>
      </c>
      <c r="D388" t="s">
        <v>23</v>
      </c>
      <c r="E388" t="s">
        <v>2</v>
      </c>
      <c r="F388" t="s">
        <v>1</v>
      </c>
      <c r="G388" t="s">
        <v>0</v>
      </c>
      <c r="H388">
        <v>8</v>
      </c>
      <c r="I388">
        <v>2</v>
      </c>
      <c r="J388">
        <v>10</v>
      </c>
    </row>
    <row r="389" spans="1:10" x14ac:dyDescent="0.15">
      <c r="A389" t="s">
        <v>224</v>
      </c>
      <c r="B389" t="s">
        <v>5</v>
      </c>
      <c r="C389" t="s">
        <v>93</v>
      </c>
      <c r="D389" t="s">
        <v>58</v>
      </c>
      <c r="E389" t="s">
        <v>2</v>
      </c>
      <c r="F389" t="s">
        <v>1</v>
      </c>
      <c r="G389" t="s">
        <v>0</v>
      </c>
      <c r="H389">
        <v>3</v>
      </c>
      <c r="I389">
        <v>7</v>
      </c>
      <c r="J389">
        <v>10</v>
      </c>
    </row>
    <row r="390" spans="1:10" x14ac:dyDescent="0.15">
      <c r="A390" t="s">
        <v>223</v>
      </c>
      <c r="B390" t="s">
        <v>5</v>
      </c>
      <c r="C390" t="s">
        <v>222</v>
      </c>
      <c r="D390" t="s">
        <v>140</v>
      </c>
      <c r="E390" t="s">
        <v>2</v>
      </c>
      <c r="F390" t="s">
        <v>1</v>
      </c>
      <c r="G390" t="s">
        <v>0</v>
      </c>
      <c r="H390">
        <v>7</v>
      </c>
      <c r="I390">
        <v>5</v>
      </c>
      <c r="J390">
        <v>12</v>
      </c>
    </row>
    <row r="391" spans="1:10" x14ac:dyDescent="0.15">
      <c r="A391" t="s">
        <v>221</v>
      </c>
      <c r="B391" t="s">
        <v>5</v>
      </c>
      <c r="C391" t="s">
        <v>83</v>
      </c>
      <c r="D391" t="s">
        <v>140</v>
      </c>
      <c r="E391" t="s">
        <v>2</v>
      </c>
      <c r="F391" t="s">
        <v>1</v>
      </c>
      <c r="G391" t="s">
        <v>0</v>
      </c>
      <c r="H391">
        <v>2</v>
      </c>
      <c r="I391">
        <v>5</v>
      </c>
      <c r="J391">
        <v>7</v>
      </c>
    </row>
    <row r="392" spans="1:10" x14ac:dyDescent="0.15">
      <c r="A392" t="s">
        <v>220</v>
      </c>
      <c r="B392" t="s">
        <v>5</v>
      </c>
      <c r="C392" t="s">
        <v>102</v>
      </c>
      <c r="D392" t="s">
        <v>34</v>
      </c>
      <c r="E392" t="s">
        <v>2</v>
      </c>
      <c r="F392" t="s">
        <v>1</v>
      </c>
      <c r="G392" t="s">
        <v>0</v>
      </c>
      <c r="H392">
        <v>2</v>
      </c>
      <c r="I392">
        <v>1</v>
      </c>
      <c r="J392">
        <v>3</v>
      </c>
    </row>
    <row r="393" spans="1:10" x14ac:dyDescent="0.15">
      <c r="A393" t="s">
        <v>219</v>
      </c>
      <c r="B393" t="s">
        <v>5</v>
      </c>
      <c r="C393" t="s">
        <v>201</v>
      </c>
      <c r="D393" t="s">
        <v>92</v>
      </c>
      <c r="E393" t="s">
        <v>2</v>
      </c>
      <c r="F393" t="s">
        <v>1</v>
      </c>
      <c r="G393" t="s">
        <v>0</v>
      </c>
      <c r="H393">
        <v>0</v>
      </c>
      <c r="I393">
        <v>1</v>
      </c>
      <c r="J393">
        <v>1</v>
      </c>
    </row>
    <row r="394" spans="1:10" x14ac:dyDescent="0.15">
      <c r="A394" t="s">
        <v>218</v>
      </c>
      <c r="B394" t="s">
        <v>5</v>
      </c>
      <c r="C394" t="s">
        <v>217</v>
      </c>
      <c r="D394" t="s">
        <v>73</v>
      </c>
      <c r="E394" t="s">
        <v>2</v>
      </c>
      <c r="F394" t="s">
        <v>1</v>
      </c>
      <c r="G394" t="s">
        <v>0</v>
      </c>
      <c r="H394">
        <v>4</v>
      </c>
      <c r="I394">
        <v>4</v>
      </c>
      <c r="J394">
        <v>8</v>
      </c>
    </row>
    <row r="395" spans="1:10" x14ac:dyDescent="0.15">
      <c r="A395" t="s">
        <v>216</v>
      </c>
      <c r="B395" t="s">
        <v>5</v>
      </c>
      <c r="C395" t="s">
        <v>83</v>
      </c>
      <c r="D395" t="s">
        <v>38</v>
      </c>
      <c r="E395" t="s">
        <v>2</v>
      </c>
      <c r="F395" t="s">
        <v>1</v>
      </c>
      <c r="G395" t="s">
        <v>0</v>
      </c>
      <c r="H395">
        <v>2</v>
      </c>
      <c r="I395">
        <v>9</v>
      </c>
      <c r="J395">
        <v>11</v>
      </c>
    </row>
    <row r="396" spans="1:10" x14ac:dyDescent="0.15">
      <c r="A396" t="s">
        <v>215</v>
      </c>
      <c r="B396" t="s">
        <v>5</v>
      </c>
      <c r="C396" t="s">
        <v>214</v>
      </c>
      <c r="D396" t="s">
        <v>69</v>
      </c>
      <c r="E396" t="s">
        <v>2</v>
      </c>
      <c r="F396" t="s">
        <v>1</v>
      </c>
      <c r="G396" t="s">
        <v>0</v>
      </c>
      <c r="H396">
        <v>8</v>
      </c>
      <c r="I396">
        <v>15</v>
      </c>
      <c r="J396">
        <v>23</v>
      </c>
    </row>
    <row r="397" spans="1:10" x14ac:dyDescent="0.15">
      <c r="A397" t="s">
        <v>213</v>
      </c>
      <c r="B397" t="s">
        <v>5</v>
      </c>
      <c r="C397" t="s">
        <v>83</v>
      </c>
      <c r="D397" t="s">
        <v>69</v>
      </c>
      <c r="E397" t="s">
        <v>2</v>
      </c>
      <c r="F397" t="s">
        <v>1</v>
      </c>
      <c r="G397" t="s">
        <v>0</v>
      </c>
      <c r="H397">
        <v>2</v>
      </c>
      <c r="I397">
        <v>2</v>
      </c>
      <c r="J397">
        <v>4</v>
      </c>
    </row>
    <row r="398" spans="1:10" x14ac:dyDescent="0.15">
      <c r="A398" t="s">
        <v>212</v>
      </c>
      <c r="B398" t="s">
        <v>5</v>
      </c>
      <c r="C398" t="s">
        <v>211</v>
      </c>
      <c r="D398" t="s">
        <v>34</v>
      </c>
      <c r="E398" t="s">
        <v>2</v>
      </c>
      <c r="F398" t="s">
        <v>1</v>
      </c>
      <c r="G398" t="s">
        <v>0</v>
      </c>
      <c r="H398">
        <v>1</v>
      </c>
      <c r="I398">
        <v>6</v>
      </c>
      <c r="J398">
        <v>7</v>
      </c>
    </row>
    <row r="399" spans="1:10" x14ac:dyDescent="0.15">
      <c r="A399" t="s">
        <v>210</v>
      </c>
      <c r="B399" t="s">
        <v>5</v>
      </c>
      <c r="C399" t="s">
        <v>209</v>
      </c>
      <c r="D399" t="s">
        <v>22</v>
      </c>
      <c r="E399" t="s">
        <v>2</v>
      </c>
      <c r="F399" t="s">
        <v>1</v>
      </c>
      <c r="G399" t="s">
        <v>0</v>
      </c>
      <c r="H399">
        <v>3</v>
      </c>
      <c r="I399">
        <v>2</v>
      </c>
      <c r="J399">
        <v>5</v>
      </c>
    </row>
    <row r="400" spans="1:10" x14ac:dyDescent="0.15">
      <c r="A400" t="s">
        <v>208</v>
      </c>
      <c r="B400" t="s">
        <v>5</v>
      </c>
      <c r="C400" t="s">
        <v>83</v>
      </c>
      <c r="D400" t="s">
        <v>34</v>
      </c>
      <c r="E400" t="s">
        <v>2</v>
      </c>
      <c r="F400" t="s">
        <v>1</v>
      </c>
      <c r="G400" t="s">
        <v>0</v>
      </c>
      <c r="H400">
        <v>3</v>
      </c>
      <c r="I400">
        <v>3</v>
      </c>
      <c r="J400">
        <v>6</v>
      </c>
    </row>
    <row r="401" spans="1:10" x14ac:dyDescent="0.15">
      <c r="A401" t="s">
        <v>207</v>
      </c>
      <c r="B401" t="s">
        <v>5</v>
      </c>
      <c r="C401" t="s">
        <v>206</v>
      </c>
      <c r="D401" t="s">
        <v>113</v>
      </c>
      <c r="E401" t="s">
        <v>2</v>
      </c>
      <c r="F401" t="s">
        <v>1</v>
      </c>
      <c r="G401" t="s">
        <v>0</v>
      </c>
      <c r="H401">
        <v>1</v>
      </c>
      <c r="I401">
        <v>4</v>
      </c>
      <c r="J401">
        <v>5</v>
      </c>
    </row>
    <row r="402" spans="1:10" x14ac:dyDescent="0.15">
      <c r="A402" t="s">
        <v>205</v>
      </c>
      <c r="B402" t="s">
        <v>5</v>
      </c>
      <c r="C402" t="s">
        <v>204</v>
      </c>
      <c r="D402" t="s">
        <v>113</v>
      </c>
      <c r="E402" t="s">
        <v>2</v>
      </c>
      <c r="F402" t="s">
        <v>1</v>
      </c>
      <c r="G402" t="s">
        <v>0</v>
      </c>
      <c r="H402">
        <v>3</v>
      </c>
      <c r="I402">
        <v>1</v>
      </c>
      <c r="J402">
        <v>4</v>
      </c>
    </row>
    <row r="403" spans="1:10" x14ac:dyDescent="0.15">
      <c r="A403" t="s">
        <v>203</v>
      </c>
      <c r="B403" t="s">
        <v>5</v>
      </c>
      <c r="C403" t="s">
        <v>202</v>
      </c>
      <c r="D403" t="s">
        <v>92</v>
      </c>
      <c r="E403" t="s">
        <v>2</v>
      </c>
      <c r="F403" t="s">
        <v>1</v>
      </c>
      <c r="G403" t="s">
        <v>0</v>
      </c>
      <c r="H403">
        <v>7</v>
      </c>
      <c r="I403">
        <v>6</v>
      </c>
      <c r="J403">
        <v>13</v>
      </c>
    </row>
    <row r="404" spans="1:10" x14ac:dyDescent="0.15">
      <c r="A404" t="s">
        <v>200</v>
      </c>
      <c r="B404" t="s">
        <v>5</v>
      </c>
      <c r="C404" t="s">
        <v>199</v>
      </c>
      <c r="D404" t="s">
        <v>74</v>
      </c>
      <c r="E404" t="s">
        <v>2</v>
      </c>
      <c r="F404" t="s">
        <v>1</v>
      </c>
      <c r="G404" t="s">
        <v>0</v>
      </c>
      <c r="H404">
        <v>8</v>
      </c>
      <c r="I404">
        <v>5</v>
      </c>
      <c r="J404">
        <v>13</v>
      </c>
    </row>
    <row r="405" spans="1:10" x14ac:dyDescent="0.15">
      <c r="A405" t="s">
        <v>198</v>
      </c>
      <c r="B405" t="s">
        <v>5</v>
      </c>
      <c r="C405" t="s">
        <v>10</v>
      </c>
      <c r="D405" t="s">
        <v>92</v>
      </c>
      <c r="E405" t="s">
        <v>2</v>
      </c>
      <c r="F405" t="s">
        <v>1</v>
      </c>
      <c r="G405" t="s">
        <v>0</v>
      </c>
      <c r="H405">
        <v>2</v>
      </c>
      <c r="I405">
        <v>3</v>
      </c>
      <c r="J405">
        <v>5</v>
      </c>
    </row>
    <row r="406" spans="1:10" x14ac:dyDescent="0.15">
      <c r="A406" t="s">
        <v>197</v>
      </c>
      <c r="B406" t="s">
        <v>5</v>
      </c>
      <c r="C406" t="s">
        <v>196</v>
      </c>
      <c r="D406" t="s">
        <v>23</v>
      </c>
      <c r="E406" t="s">
        <v>2</v>
      </c>
      <c r="F406" t="s">
        <v>1</v>
      </c>
      <c r="G406" t="s">
        <v>0</v>
      </c>
      <c r="H406">
        <v>2</v>
      </c>
      <c r="I406">
        <v>1</v>
      </c>
      <c r="J406">
        <v>3</v>
      </c>
    </row>
    <row r="407" spans="1:10" x14ac:dyDescent="0.15">
      <c r="A407" t="s">
        <v>195</v>
      </c>
      <c r="B407" t="s">
        <v>5</v>
      </c>
      <c r="C407" t="s">
        <v>194</v>
      </c>
      <c r="D407" t="s">
        <v>19</v>
      </c>
      <c r="E407" t="s">
        <v>2</v>
      </c>
      <c r="F407" t="s">
        <v>1</v>
      </c>
      <c r="G407" t="s">
        <v>0</v>
      </c>
      <c r="H407">
        <v>21</v>
      </c>
      <c r="I407">
        <v>21</v>
      </c>
      <c r="J407">
        <v>42</v>
      </c>
    </row>
    <row r="408" spans="1:10" x14ac:dyDescent="0.15">
      <c r="A408" t="s">
        <v>193</v>
      </c>
      <c r="B408" t="s">
        <v>5</v>
      </c>
      <c r="C408" t="s">
        <v>83</v>
      </c>
      <c r="D408" t="s">
        <v>140</v>
      </c>
      <c r="E408" t="s">
        <v>2</v>
      </c>
      <c r="F408" t="s">
        <v>1</v>
      </c>
      <c r="G408" t="s">
        <v>0</v>
      </c>
      <c r="H408">
        <v>9</v>
      </c>
      <c r="I408">
        <v>12</v>
      </c>
      <c r="J408">
        <v>21</v>
      </c>
    </row>
    <row r="409" spans="1:10" x14ac:dyDescent="0.15">
      <c r="A409" t="s">
        <v>192</v>
      </c>
      <c r="B409" t="s">
        <v>5</v>
      </c>
      <c r="C409" t="s">
        <v>191</v>
      </c>
      <c r="D409" t="s">
        <v>22</v>
      </c>
      <c r="E409" t="s">
        <v>2</v>
      </c>
      <c r="F409" t="s">
        <v>1</v>
      </c>
      <c r="G409" t="s">
        <v>0</v>
      </c>
      <c r="H409">
        <v>3</v>
      </c>
      <c r="I409">
        <v>1</v>
      </c>
      <c r="J409">
        <v>4</v>
      </c>
    </row>
    <row r="410" spans="1:10" x14ac:dyDescent="0.15">
      <c r="A410" t="s">
        <v>190</v>
      </c>
      <c r="B410" t="s">
        <v>5</v>
      </c>
      <c r="C410" t="s">
        <v>189</v>
      </c>
      <c r="D410" t="s">
        <v>22</v>
      </c>
      <c r="E410" t="s">
        <v>2</v>
      </c>
      <c r="F410" t="s">
        <v>1</v>
      </c>
      <c r="G410" t="s">
        <v>0</v>
      </c>
      <c r="H410">
        <v>4</v>
      </c>
      <c r="I410">
        <v>2</v>
      </c>
      <c r="J410">
        <v>6</v>
      </c>
    </row>
    <row r="411" spans="1:10" x14ac:dyDescent="0.15">
      <c r="A411" t="s">
        <v>188</v>
      </c>
      <c r="B411" t="s">
        <v>5</v>
      </c>
      <c r="C411" t="s">
        <v>7</v>
      </c>
      <c r="D411" t="s">
        <v>53</v>
      </c>
      <c r="E411" t="s">
        <v>2</v>
      </c>
      <c r="F411" t="s">
        <v>1</v>
      </c>
      <c r="G411" t="s">
        <v>0</v>
      </c>
      <c r="H411">
        <v>2</v>
      </c>
      <c r="I411">
        <v>1</v>
      </c>
      <c r="J411">
        <v>3</v>
      </c>
    </row>
    <row r="412" spans="1:10" x14ac:dyDescent="0.15">
      <c r="A412" t="s">
        <v>187</v>
      </c>
      <c r="B412" t="s">
        <v>5</v>
      </c>
      <c r="C412" t="s">
        <v>186</v>
      </c>
      <c r="D412" t="s">
        <v>53</v>
      </c>
      <c r="E412" t="s">
        <v>2</v>
      </c>
      <c r="F412" t="s">
        <v>1</v>
      </c>
      <c r="G412" t="s">
        <v>0</v>
      </c>
      <c r="H412">
        <v>6</v>
      </c>
      <c r="I412">
        <v>6</v>
      </c>
      <c r="J412">
        <v>12</v>
      </c>
    </row>
    <row r="413" spans="1:10" x14ac:dyDescent="0.15">
      <c r="A413" t="s">
        <v>185</v>
      </c>
      <c r="B413" t="s">
        <v>5</v>
      </c>
      <c r="C413" t="s">
        <v>184</v>
      </c>
      <c r="D413" t="s">
        <v>38</v>
      </c>
      <c r="E413" t="s">
        <v>2</v>
      </c>
      <c r="F413" t="s">
        <v>1</v>
      </c>
      <c r="G413" t="s">
        <v>0</v>
      </c>
      <c r="H413">
        <v>6</v>
      </c>
      <c r="I413">
        <v>10</v>
      </c>
      <c r="J413">
        <v>16</v>
      </c>
    </row>
    <row r="414" spans="1:10" x14ac:dyDescent="0.15">
      <c r="A414" t="s">
        <v>183</v>
      </c>
      <c r="B414" t="s">
        <v>5</v>
      </c>
      <c r="C414" t="s">
        <v>182</v>
      </c>
      <c r="D414" t="s">
        <v>38</v>
      </c>
      <c r="E414" t="s">
        <v>2</v>
      </c>
      <c r="F414" t="s">
        <v>1</v>
      </c>
      <c r="G414" t="s">
        <v>0</v>
      </c>
      <c r="H414">
        <v>11</v>
      </c>
      <c r="I414">
        <v>12</v>
      </c>
      <c r="J414">
        <v>23</v>
      </c>
    </row>
    <row r="415" spans="1:10" x14ac:dyDescent="0.15">
      <c r="A415" t="s">
        <v>181</v>
      </c>
      <c r="B415" t="s">
        <v>5</v>
      </c>
      <c r="C415" t="s">
        <v>83</v>
      </c>
      <c r="D415" t="s">
        <v>38</v>
      </c>
      <c r="E415" t="s">
        <v>2</v>
      </c>
      <c r="F415" t="s">
        <v>1</v>
      </c>
      <c r="G415" t="s">
        <v>0</v>
      </c>
      <c r="H415">
        <v>9</v>
      </c>
      <c r="I415">
        <v>14</v>
      </c>
      <c r="J415">
        <v>23</v>
      </c>
    </row>
    <row r="416" spans="1:10" x14ac:dyDescent="0.15">
      <c r="A416" t="s">
        <v>180</v>
      </c>
      <c r="B416" t="s">
        <v>5</v>
      </c>
      <c r="C416" t="s">
        <v>7</v>
      </c>
      <c r="D416" t="s">
        <v>69</v>
      </c>
      <c r="E416" t="s">
        <v>2</v>
      </c>
      <c r="F416" t="s">
        <v>1</v>
      </c>
      <c r="G416" t="s">
        <v>0</v>
      </c>
      <c r="H416">
        <v>5</v>
      </c>
      <c r="I416">
        <v>1</v>
      </c>
      <c r="J416">
        <v>6</v>
      </c>
    </row>
    <row r="417" spans="1:10" x14ac:dyDescent="0.15">
      <c r="A417" t="s">
        <v>179</v>
      </c>
      <c r="B417" t="s">
        <v>5</v>
      </c>
      <c r="C417" t="s">
        <v>119</v>
      </c>
      <c r="D417" t="s">
        <v>34</v>
      </c>
      <c r="E417" t="s">
        <v>2</v>
      </c>
      <c r="F417" t="s">
        <v>1</v>
      </c>
      <c r="G417" t="s">
        <v>0</v>
      </c>
      <c r="H417">
        <v>7</v>
      </c>
      <c r="I417">
        <v>3</v>
      </c>
      <c r="J417">
        <v>10</v>
      </c>
    </row>
    <row r="418" spans="1:10" x14ac:dyDescent="0.15">
      <c r="A418" t="s">
        <v>178</v>
      </c>
      <c r="B418" t="s">
        <v>5</v>
      </c>
      <c r="C418" t="s">
        <v>119</v>
      </c>
      <c r="D418" t="s">
        <v>34</v>
      </c>
      <c r="E418" t="s">
        <v>2</v>
      </c>
      <c r="F418" t="s">
        <v>1</v>
      </c>
      <c r="G418" t="s">
        <v>0</v>
      </c>
      <c r="H418">
        <v>4</v>
      </c>
      <c r="I418">
        <v>5</v>
      </c>
      <c r="J418">
        <v>9</v>
      </c>
    </row>
    <row r="419" spans="1:10" x14ac:dyDescent="0.15">
      <c r="A419" t="s">
        <v>177</v>
      </c>
      <c r="B419" t="s">
        <v>5</v>
      </c>
      <c r="C419" t="s">
        <v>176</v>
      </c>
      <c r="D419" t="s">
        <v>22</v>
      </c>
      <c r="E419" t="s">
        <v>2</v>
      </c>
      <c r="F419" t="s">
        <v>1</v>
      </c>
      <c r="G419" t="s">
        <v>0</v>
      </c>
      <c r="H419">
        <v>2</v>
      </c>
      <c r="I419">
        <v>2</v>
      </c>
      <c r="J419">
        <v>4</v>
      </c>
    </row>
    <row r="420" spans="1:10" x14ac:dyDescent="0.15">
      <c r="A420" t="s">
        <v>175</v>
      </c>
      <c r="B420" t="s">
        <v>5</v>
      </c>
      <c r="C420" t="s">
        <v>174</v>
      </c>
      <c r="D420" t="s">
        <v>140</v>
      </c>
      <c r="E420" t="s">
        <v>2</v>
      </c>
      <c r="F420" t="s">
        <v>1</v>
      </c>
      <c r="G420" t="s">
        <v>0</v>
      </c>
      <c r="H420">
        <v>4</v>
      </c>
      <c r="I420">
        <v>1</v>
      </c>
      <c r="J420">
        <v>5</v>
      </c>
    </row>
    <row r="421" spans="1:10" x14ac:dyDescent="0.15">
      <c r="A421" t="s">
        <v>173</v>
      </c>
      <c r="B421" t="s">
        <v>5</v>
      </c>
      <c r="C421" t="s">
        <v>172</v>
      </c>
      <c r="D421" t="s">
        <v>69</v>
      </c>
      <c r="E421" t="s">
        <v>2</v>
      </c>
      <c r="F421" t="s">
        <v>1</v>
      </c>
      <c r="G421" t="s">
        <v>0</v>
      </c>
      <c r="H421">
        <v>2</v>
      </c>
      <c r="I421">
        <v>7</v>
      </c>
      <c r="J421">
        <v>9</v>
      </c>
    </row>
    <row r="422" spans="1:10" x14ac:dyDescent="0.15">
      <c r="A422" t="s">
        <v>171</v>
      </c>
      <c r="B422" t="s">
        <v>5</v>
      </c>
      <c r="C422" t="s">
        <v>119</v>
      </c>
      <c r="D422" t="s">
        <v>92</v>
      </c>
      <c r="E422" t="s">
        <v>2</v>
      </c>
      <c r="F422" t="s">
        <v>1</v>
      </c>
      <c r="G422" t="s">
        <v>0</v>
      </c>
      <c r="H422">
        <v>3</v>
      </c>
      <c r="I422">
        <v>1</v>
      </c>
      <c r="J422">
        <v>4</v>
      </c>
    </row>
    <row r="423" spans="1:10" x14ac:dyDescent="0.15">
      <c r="A423" t="s">
        <v>170</v>
      </c>
      <c r="B423" t="s">
        <v>5</v>
      </c>
      <c r="C423" t="s">
        <v>169</v>
      </c>
      <c r="D423" t="s">
        <v>69</v>
      </c>
      <c r="E423" t="s">
        <v>2</v>
      </c>
      <c r="F423" t="s">
        <v>1</v>
      </c>
      <c r="G423" t="s">
        <v>0</v>
      </c>
      <c r="H423">
        <v>2</v>
      </c>
      <c r="I423">
        <v>1</v>
      </c>
      <c r="J423">
        <v>3</v>
      </c>
    </row>
    <row r="424" spans="1:10" x14ac:dyDescent="0.15">
      <c r="A424" t="s">
        <v>168</v>
      </c>
      <c r="B424" t="s">
        <v>5</v>
      </c>
      <c r="C424" t="s">
        <v>167</v>
      </c>
      <c r="D424" t="s">
        <v>88</v>
      </c>
      <c r="E424" t="s">
        <v>2</v>
      </c>
      <c r="F424" t="s">
        <v>1</v>
      </c>
      <c r="G424" t="s">
        <v>0</v>
      </c>
      <c r="H424">
        <v>2</v>
      </c>
      <c r="I424">
        <v>1</v>
      </c>
      <c r="J424">
        <v>3</v>
      </c>
    </row>
    <row r="425" spans="1:10" x14ac:dyDescent="0.15">
      <c r="A425" t="s">
        <v>166</v>
      </c>
      <c r="B425" t="s">
        <v>5</v>
      </c>
      <c r="C425" t="s">
        <v>165</v>
      </c>
      <c r="D425" t="s">
        <v>28</v>
      </c>
      <c r="E425" t="s">
        <v>2</v>
      </c>
      <c r="F425" t="s">
        <v>1</v>
      </c>
      <c r="G425" t="s">
        <v>0</v>
      </c>
      <c r="H425">
        <v>0</v>
      </c>
      <c r="I425">
        <v>4</v>
      </c>
      <c r="J425">
        <v>4</v>
      </c>
    </row>
    <row r="426" spans="1:10" x14ac:dyDescent="0.15">
      <c r="A426" t="s">
        <v>164</v>
      </c>
      <c r="B426" t="s">
        <v>5</v>
      </c>
      <c r="C426" t="s">
        <v>163</v>
      </c>
      <c r="D426" t="s">
        <v>69</v>
      </c>
      <c r="E426" t="s">
        <v>2</v>
      </c>
      <c r="F426" t="s">
        <v>1</v>
      </c>
      <c r="G426" t="s">
        <v>0</v>
      </c>
      <c r="H426">
        <v>9</v>
      </c>
      <c r="I426">
        <v>7</v>
      </c>
      <c r="J426">
        <v>16</v>
      </c>
    </row>
    <row r="427" spans="1:10" x14ac:dyDescent="0.15">
      <c r="A427" t="s">
        <v>162</v>
      </c>
      <c r="B427" t="s">
        <v>5</v>
      </c>
      <c r="C427" t="s">
        <v>161</v>
      </c>
      <c r="D427" t="s">
        <v>160</v>
      </c>
      <c r="E427" t="s">
        <v>2</v>
      </c>
      <c r="F427" t="s">
        <v>1</v>
      </c>
      <c r="G427" t="s">
        <v>0</v>
      </c>
      <c r="H427">
        <v>33</v>
      </c>
      <c r="I427">
        <v>30</v>
      </c>
      <c r="J427">
        <v>63</v>
      </c>
    </row>
    <row r="428" spans="1:10" x14ac:dyDescent="0.15">
      <c r="A428" t="s">
        <v>159</v>
      </c>
      <c r="B428" t="s">
        <v>5</v>
      </c>
      <c r="C428" t="s">
        <v>158</v>
      </c>
      <c r="D428" t="s">
        <v>157</v>
      </c>
      <c r="E428" t="s">
        <v>2</v>
      </c>
      <c r="F428" t="s">
        <v>1</v>
      </c>
      <c r="G428" t="s">
        <v>0</v>
      </c>
      <c r="H428">
        <v>72</v>
      </c>
      <c r="I428">
        <v>65</v>
      </c>
      <c r="J428">
        <v>137</v>
      </c>
    </row>
    <row r="429" spans="1:10" x14ac:dyDescent="0.15">
      <c r="A429" t="s">
        <v>156</v>
      </c>
      <c r="B429" t="s">
        <v>5</v>
      </c>
      <c r="C429" t="s">
        <v>102</v>
      </c>
      <c r="D429" t="s">
        <v>34</v>
      </c>
      <c r="E429" t="s">
        <v>2</v>
      </c>
      <c r="F429" t="s">
        <v>1</v>
      </c>
      <c r="G429" t="s">
        <v>0</v>
      </c>
      <c r="H429">
        <v>10</v>
      </c>
      <c r="I429">
        <v>9</v>
      </c>
      <c r="J429">
        <v>19</v>
      </c>
    </row>
    <row r="430" spans="1:10" x14ac:dyDescent="0.15">
      <c r="A430" t="s">
        <v>155</v>
      </c>
      <c r="B430" t="s">
        <v>5</v>
      </c>
      <c r="C430" t="s">
        <v>83</v>
      </c>
      <c r="D430" t="s">
        <v>34</v>
      </c>
      <c r="E430" t="s">
        <v>2</v>
      </c>
      <c r="F430" t="s">
        <v>1</v>
      </c>
      <c r="G430" t="s">
        <v>0</v>
      </c>
      <c r="H430">
        <v>1</v>
      </c>
      <c r="I430">
        <v>1</v>
      </c>
      <c r="J430">
        <v>2</v>
      </c>
    </row>
    <row r="431" spans="1:10" x14ac:dyDescent="0.15">
      <c r="A431" t="s">
        <v>154</v>
      </c>
      <c r="B431" t="s">
        <v>5</v>
      </c>
      <c r="C431" t="s">
        <v>153</v>
      </c>
      <c r="D431" t="s">
        <v>69</v>
      </c>
      <c r="E431" t="s">
        <v>2</v>
      </c>
      <c r="F431" t="s">
        <v>1</v>
      </c>
      <c r="G431" t="s">
        <v>0</v>
      </c>
      <c r="H431">
        <v>7</v>
      </c>
      <c r="I431">
        <v>8</v>
      </c>
      <c r="J431">
        <v>15</v>
      </c>
    </row>
    <row r="432" spans="1:10" x14ac:dyDescent="0.15">
      <c r="A432" t="s">
        <v>152</v>
      </c>
      <c r="B432" t="s">
        <v>5</v>
      </c>
      <c r="C432" t="s">
        <v>151</v>
      </c>
      <c r="D432" t="s">
        <v>19</v>
      </c>
      <c r="E432" t="s">
        <v>2</v>
      </c>
      <c r="F432" t="s">
        <v>1</v>
      </c>
      <c r="G432" t="s">
        <v>0</v>
      </c>
      <c r="H432">
        <v>1</v>
      </c>
      <c r="I432">
        <v>2</v>
      </c>
      <c r="J432">
        <v>3</v>
      </c>
    </row>
    <row r="433" spans="1:10" x14ac:dyDescent="0.15">
      <c r="A433" t="s">
        <v>150</v>
      </c>
      <c r="B433" t="s">
        <v>5</v>
      </c>
      <c r="C433" t="s">
        <v>149</v>
      </c>
      <c r="D433" t="s">
        <v>85</v>
      </c>
      <c r="E433" t="s">
        <v>2</v>
      </c>
      <c r="F433" t="s">
        <v>1</v>
      </c>
      <c r="G433" t="s">
        <v>0</v>
      </c>
      <c r="H433">
        <v>14</v>
      </c>
      <c r="I433">
        <v>11</v>
      </c>
      <c r="J433">
        <v>25</v>
      </c>
    </row>
    <row r="434" spans="1:10" x14ac:dyDescent="0.15">
      <c r="A434" t="s">
        <v>148</v>
      </c>
      <c r="B434" t="s">
        <v>5</v>
      </c>
      <c r="C434" t="s">
        <v>147</v>
      </c>
      <c r="D434" t="s">
        <v>34</v>
      </c>
      <c r="E434" t="s">
        <v>2</v>
      </c>
      <c r="F434" t="s">
        <v>1</v>
      </c>
      <c r="G434" t="s">
        <v>0</v>
      </c>
      <c r="H434">
        <v>5</v>
      </c>
      <c r="I434">
        <v>4</v>
      </c>
      <c r="J434">
        <v>9</v>
      </c>
    </row>
    <row r="435" spans="1:10" x14ac:dyDescent="0.15">
      <c r="A435" t="s">
        <v>146</v>
      </c>
      <c r="B435" t="s">
        <v>5</v>
      </c>
      <c r="C435" t="s">
        <v>83</v>
      </c>
      <c r="D435" t="s">
        <v>34</v>
      </c>
      <c r="E435" t="s">
        <v>2</v>
      </c>
      <c r="F435" t="s">
        <v>1</v>
      </c>
      <c r="G435" t="s">
        <v>0</v>
      </c>
      <c r="H435">
        <v>3</v>
      </c>
      <c r="I435">
        <v>4</v>
      </c>
      <c r="J435">
        <v>7</v>
      </c>
    </row>
    <row r="436" spans="1:10" x14ac:dyDescent="0.15">
      <c r="A436" t="s">
        <v>145</v>
      </c>
      <c r="B436" t="s">
        <v>5</v>
      </c>
      <c r="C436" t="s">
        <v>83</v>
      </c>
      <c r="D436" t="s">
        <v>34</v>
      </c>
      <c r="E436" t="s">
        <v>2</v>
      </c>
      <c r="F436" t="s">
        <v>1</v>
      </c>
      <c r="G436" t="s">
        <v>0</v>
      </c>
      <c r="H436">
        <v>4</v>
      </c>
      <c r="I436">
        <v>1</v>
      </c>
      <c r="J436">
        <v>5</v>
      </c>
    </row>
    <row r="437" spans="1:10" x14ac:dyDescent="0.15">
      <c r="A437" t="s">
        <v>144</v>
      </c>
      <c r="B437" t="s">
        <v>5</v>
      </c>
      <c r="C437" t="s">
        <v>143</v>
      </c>
      <c r="D437" t="s">
        <v>34</v>
      </c>
      <c r="E437" t="s">
        <v>2</v>
      </c>
      <c r="F437" t="s">
        <v>1</v>
      </c>
      <c r="G437" t="s">
        <v>0</v>
      </c>
      <c r="H437">
        <v>2</v>
      </c>
      <c r="I437">
        <v>4</v>
      </c>
      <c r="J437">
        <v>6</v>
      </c>
    </row>
    <row r="438" spans="1:10" x14ac:dyDescent="0.15">
      <c r="A438" t="s">
        <v>142</v>
      </c>
      <c r="B438" t="s">
        <v>5</v>
      </c>
      <c r="C438" t="s">
        <v>141</v>
      </c>
      <c r="D438" t="s">
        <v>140</v>
      </c>
      <c r="E438" t="s">
        <v>2</v>
      </c>
      <c r="F438" t="s">
        <v>1</v>
      </c>
      <c r="G438" t="s">
        <v>0</v>
      </c>
      <c r="H438">
        <v>2</v>
      </c>
      <c r="I438">
        <v>2</v>
      </c>
      <c r="J438">
        <v>4</v>
      </c>
    </row>
    <row r="439" spans="1:10" x14ac:dyDescent="0.15">
      <c r="A439" t="s">
        <v>139</v>
      </c>
      <c r="B439" t="s">
        <v>5</v>
      </c>
      <c r="C439" t="s">
        <v>83</v>
      </c>
      <c r="D439" t="s">
        <v>34</v>
      </c>
      <c r="E439" t="s">
        <v>2</v>
      </c>
      <c r="F439" t="s">
        <v>1</v>
      </c>
      <c r="G439" t="s">
        <v>0</v>
      </c>
      <c r="H439">
        <v>2</v>
      </c>
      <c r="I439">
        <v>4</v>
      </c>
      <c r="J439">
        <v>6</v>
      </c>
    </row>
    <row r="440" spans="1:10" x14ac:dyDescent="0.15">
      <c r="A440" t="s">
        <v>138</v>
      </c>
      <c r="B440" t="s">
        <v>5</v>
      </c>
      <c r="C440" t="s">
        <v>137</v>
      </c>
      <c r="D440" t="s">
        <v>45</v>
      </c>
      <c r="E440" t="s">
        <v>2</v>
      </c>
      <c r="F440" t="s">
        <v>1</v>
      </c>
      <c r="G440" t="s">
        <v>0</v>
      </c>
      <c r="H440">
        <v>5</v>
      </c>
      <c r="I440">
        <v>2</v>
      </c>
      <c r="J440">
        <v>7</v>
      </c>
    </row>
    <row r="441" spans="1:10" x14ac:dyDescent="0.15">
      <c r="A441" t="s">
        <v>136</v>
      </c>
      <c r="B441" t="s">
        <v>5</v>
      </c>
      <c r="C441" t="s">
        <v>83</v>
      </c>
      <c r="D441" t="s">
        <v>38</v>
      </c>
      <c r="E441" t="s">
        <v>2</v>
      </c>
      <c r="F441" t="s">
        <v>1</v>
      </c>
      <c r="G441" t="s">
        <v>0</v>
      </c>
      <c r="H441">
        <v>0</v>
      </c>
      <c r="I441">
        <v>1</v>
      </c>
      <c r="J441">
        <v>1</v>
      </c>
    </row>
    <row r="442" spans="1:10" x14ac:dyDescent="0.15">
      <c r="A442" t="s">
        <v>135</v>
      </c>
      <c r="B442" t="s">
        <v>5</v>
      </c>
      <c r="C442" t="s">
        <v>134</v>
      </c>
      <c r="D442" t="s">
        <v>113</v>
      </c>
      <c r="E442" t="s">
        <v>2</v>
      </c>
      <c r="F442" t="s">
        <v>1</v>
      </c>
      <c r="G442" t="s">
        <v>0</v>
      </c>
      <c r="H442">
        <v>2</v>
      </c>
      <c r="I442">
        <v>5</v>
      </c>
      <c r="J442">
        <v>7</v>
      </c>
    </row>
    <row r="443" spans="1:10" x14ac:dyDescent="0.15">
      <c r="A443" t="s">
        <v>133</v>
      </c>
      <c r="B443" t="s">
        <v>5</v>
      </c>
      <c r="C443" t="s">
        <v>83</v>
      </c>
      <c r="D443" t="s">
        <v>38</v>
      </c>
      <c r="E443" t="s">
        <v>2</v>
      </c>
      <c r="F443" t="s">
        <v>1</v>
      </c>
      <c r="G443" t="s">
        <v>0</v>
      </c>
      <c r="H443">
        <v>5</v>
      </c>
      <c r="I443">
        <v>4</v>
      </c>
      <c r="J443">
        <v>9</v>
      </c>
    </row>
    <row r="444" spans="1:10" x14ac:dyDescent="0.15">
      <c r="A444" t="s">
        <v>132</v>
      </c>
      <c r="B444" t="s">
        <v>5</v>
      </c>
      <c r="C444" t="s">
        <v>131</v>
      </c>
      <c r="D444" t="s">
        <v>22</v>
      </c>
      <c r="E444" t="s">
        <v>2</v>
      </c>
      <c r="F444" t="s">
        <v>1</v>
      </c>
      <c r="G444" t="s">
        <v>0</v>
      </c>
      <c r="H444">
        <v>3</v>
      </c>
      <c r="I444">
        <v>1</v>
      </c>
      <c r="J444">
        <v>4</v>
      </c>
    </row>
    <row r="445" spans="1:10" x14ac:dyDescent="0.15">
      <c r="A445" t="s">
        <v>130</v>
      </c>
      <c r="B445" t="s">
        <v>5</v>
      </c>
      <c r="C445" t="s">
        <v>119</v>
      </c>
      <c r="D445" t="s">
        <v>34</v>
      </c>
      <c r="E445" t="s">
        <v>2</v>
      </c>
      <c r="F445" t="s">
        <v>1</v>
      </c>
      <c r="G445" t="s">
        <v>0</v>
      </c>
      <c r="H445">
        <v>0</v>
      </c>
      <c r="I445">
        <v>2</v>
      </c>
      <c r="J445">
        <v>2</v>
      </c>
    </row>
    <row r="446" spans="1:10" x14ac:dyDescent="0.15">
      <c r="A446" t="s">
        <v>129</v>
      </c>
      <c r="B446" t="s">
        <v>5</v>
      </c>
      <c r="C446" t="s">
        <v>119</v>
      </c>
      <c r="D446" t="s">
        <v>34</v>
      </c>
      <c r="E446" t="s">
        <v>2</v>
      </c>
      <c r="F446" t="s">
        <v>1</v>
      </c>
      <c r="G446" t="s">
        <v>0</v>
      </c>
      <c r="H446">
        <v>4</v>
      </c>
      <c r="I446">
        <v>1</v>
      </c>
      <c r="J446">
        <v>5</v>
      </c>
    </row>
    <row r="447" spans="1:10" x14ac:dyDescent="0.15">
      <c r="A447" t="s">
        <v>128</v>
      </c>
      <c r="B447" t="s">
        <v>5</v>
      </c>
      <c r="C447" t="s">
        <v>127</v>
      </c>
      <c r="D447" t="s">
        <v>34</v>
      </c>
      <c r="E447" t="s">
        <v>2</v>
      </c>
      <c r="F447" t="s">
        <v>1</v>
      </c>
      <c r="G447" t="s">
        <v>0</v>
      </c>
      <c r="H447">
        <v>4</v>
      </c>
      <c r="I447">
        <v>2</v>
      </c>
      <c r="J447">
        <v>6</v>
      </c>
    </row>
    <row r="448" spans="1:10" x14ac:dyDescent="0.15">
      <c r="A448" t="s">
        <v>126</v>
      </c>
      <c r="B448" t="s">
        <v>5</v>
      </c>
      <c r="C448" t="s">
        <v>125</v>
      </c>
      <c r="D448" t="s">
        <v>34</v>
      </c>
      <c r="E448" t="s">
        <v>2</v>
      </c>
      <c r="F448" t="s">
        <v>1</v>
      </c>
      <c r="G448" t="s">
        <v>0</v>
      </c>
      <c r="H448">
        <v>2</v>
      </c>
      <c r="I448">
        <v>3</v>
      </c>
      <c r="J448">
        <v>5</v>
      </c>
    </row>
    <row r="449" spans="1:10" x14ac:dyDescent="0.15">
      <c r="A449" t="s">
        <v>124</v>
      </c>
      <c r="B449" t="s">
        <v>5</v>
      </c>
      <c r="C449" t="s">
        <v>83</v>
      </c>
      <c r="D449" t="s">
        <v>42</v>
      </c>
      <c r="E449" t="s">
        <v>2</v>
      </c>
      <c r="F449" t="s">
        <v>1</v>
      </c>
      <c r="G449" t="s">
        <v>0</v>
      </c>
      <c r="H449">
        <v>2</v>
      </c>
      <c r="I449">
        <v>2</v>
      </c>
      <c r="J449">
        <v>4</v>
      </c>
    </row>
    <row r="450" spans="1:10" x14ac:dyDescent="0.15">
      <c r="A450" t="s">
        <v>123</v>
      </c>
      <c r="B450" t="s">
        <v>5</v>
      </c>
      <c r="C450" t="s">
        <v>122</v>
      </c>
      <c r="D450" t="s">
        <v>121</v>
      </c>
      <c r="E450" t="s">
        <v>2</v>
      </c>
      <c r="F450" t="s">
        <v>1</v>
      </c>
      <c r="G450" t="s">
        <v>0</v>
      </c>
      <c r="H450">
        <v>0</v>
      </c>
      <c r="I450">
        <v>5</v>
      </c>
      <c r="J450">
        <v>5</v>
      </c>
    </row>
    <row r="451" spans="1:10" x14ac:dyDescent="0.15">
      <c r="A451" t="s">
        <v>120</v>
      </c>
      <c r="B451" t="s">
        <v>5</v>
      </c>
      <c r="C451" t="s">
        <v>119</v>
      </c>
      <c r="D451" t="s">
        <v>29</v>
      </c>
      <c r="E451" t="s">
        <v>2</v>
      </c>
      <c r="F451" t="s">
        <v>1</v>
      </c>
      <c r="G451" t="s">
        <v>0</v>
      </c>
      <c r="H451">
        <v>4</v>
      </c>
      <c r="I451">
        <v>3</v>
      </c>
      <c r="J451">
        <v>7</v>
      </c>
    </row>
    <row r="452" spans="1:10" x14ac:dyDescent="0.15">
      <c r="A452" t="s">
        <v>118</v>
      </c>
      <c r="B452" t="s">
        <v>5</v>
      </c>
      <c r="C452" t="s">
        <v>83</v>
      </c>
      <c r="D452" t="s">
        <v>38</v>
      </c>
      <c r="E452" t="s">
        <v>2</v>
      </c>
      <c r="F452" t="s">
        <v>1</v>
      </c>
      <c r="G452" t="s">
        <v>0</v>
      </c>
      <c r="H452">
        <v>12</v>
      </c>
      <c r="I452">
        <v>6</v>
      </c>
      <c r="J452">
        <v>18</v>
      </c>
    </row>
    <row r="453" spans="1:10" x14ac:dyDescent="0.15">
      <c r="A453" t="s">
        <v>117</v>
      </c>
      <c r="B453" t="s">
        <v>5</v>
      </c>
      <c r="C453" t="s">
        <v>116</v>
      </c>
      <c r="D453" t="s">
        <v>113</v>
      </c>
      <c r="E453" t="s">
        <v>2</v>
      </c>
      <c r="F453" t="s">
        <v>1</v>
      </c>
      <c r="G453" t="s">
        <v>0</v>
      </c>
      <c r="H453">
        <v>10</v>
      </c>
      <c r="I453">
        <v>9</v>
      </c>
      <c r="J453">
        <v>19</v>
      </c>
    </row>
    <row r="454" spans="1:10" x14ac:dyDescent="0.15">
      <c r="A454" t="s">
        <v>115</v>
      </c>
      <c r="B454" t="s">
        <v>5</v>
      </c>
      <c r="C454" t="s">
        <v>114</v>
      </c>
      <c r="D454" t="s">
        <v>113</v>
      </c>
      <c r="E454" t="s">
        <v>2</v>
      </c>
      <c r="F454" t="s">
        <v>1</v>
      </c>
      <c r="G454" t="s">
        <v>0</v>
      </c>
      <c r="H454">
        <v>2</v>
      </c>
      <c r="I454">
        <v>2</v>
      </c>
      <c r="J454">
        <v>4</v>
      </c>
    </row>
    <row r="455" spans="1:10" x14ac:dyDescent="0.15">
      <c r="A455" t="s">
        <v>112</v>
      </c>
      <c r="B455" t="s">
        <v>5</v>
      </c>
      <c r="C455" t="s">
        <v>111</v>
      </c>
      <c r="D455" t="s">
        <v>92</v>
      </c>
      <c r="E455" t="s">
        <v>2</v>
      </c>
      <c r="F455" t="s">
        <v>1</v>
      </c>
      <c r="G455" t="s">
        <v>0</v>
      </c>
      <c r="H455">
        <v>8</v>
      </c>
      <c r="I455">
        <v>9</v>
      </c>
      <c r="J455">
        <v>17</v>
      </c>
    </row>
    <row r="456" spans="1:10" x14ac:dyDescent="0.15">
      <c r="A456" t="s">
        <v>110</v>
      </c>
      <c r="B456" t="s">
        <v>5</v>
      </c>
      <c r="C456" t="s">
        <v>109</v>
      </c>
      <c r="D456" t="s">
        <v>53</v>
      </c>
      <c r="E456" t="s">
        <v>2</v>
      </c>
      <c r="F456" t="s">
        <v>1</v>
      </c>
      <c r="G456" t="s">
        <v>0</v>
      </c>
      <c r="H456">
        <v>6</v>
      </c>
      <c r="I456">
        <v>9</v>
      </c>
      <c r="J456">
        <v>15</v>
      </c>
    </row>
    <row r="457" spans="1:10" x14ac:dyDescent="0.15">
      <c r="A457" t="s">
        <v>108</v>
      </c>
      <c r="B457" t="s">
        <v>5</v>
      </c>
      <c r="C457" t="s">
        <v>107</v>
      </c>
      <c r="D457" t="s">
        <v>58</v>
      </c>
      <c r="E457" t="s">
        <v>2</v>
      </c>
      <c r="F457" t="s">
        <v>1</v>
      </c>
      <c r="G457" t="s">
        <v>0</v>
      </c>
      <c r="H457">
        <v>0</v>
      </c>
      <c r="I457">
        <v>0</v>
      </c>
      <c r="J457">
        <v>0</v>
      </c>
    </row>
    <row r="458" spans="1:10" x14ac:dyDescent="0.15">
      <c r="A458" t="s">
        <v>106</v>
      </c>
      <c r="B458" t="s">
        <v>5</v>
      </c>
      <c r="C458" t="s">
        <v>83</v>
      </c>
      <c r="D458" t="s">
        <v>34</v>
      </c>
      <c r="E458" t="s">
        <v>2</v>
      </c>
      <c r="F458" t="s">
        <v>1</v>
      </c>
      <c r="G458" t="s">
        <v>0</v>
      </c>
      <c r="H458">
        <v>1</v>
      </c>
      <c r="I458">
        <v>0</v>
      </c>
      <c r="J458">
        <v>1</v>
      </c>
    </row>
    <row r="459" spans="1:10" x14ac:dyDescent="0.15">
      <c r="A459" t="s">
        <v>105</v>
      </c>
      <c r="B459" t="s">
        <v>5</v>
      </c>
      <c r="C459" t="s">
        <v>104</v>
      </c>
      <c r="D459" t="s">
        <v>34</v>
      </c>
      <c r="E459" t="s">
        <v>2</v>
      </c>
      <c r="F459" t="s">
        <v>1</v>
      </c>
      <c r="G459" t="s">
        <v>0</v>
      </c>
      <c r="H459">
        <v>0</v>
      </c>
      <c r="I459">
        <v>7</v>
      </c>
      <c r="J459">
        <v>7</v>
      </c>
    </row>
    <row r="460" spans="1:10" x14ac:dyDescent="0.15">
      <c r="A460" t="s">
        <v>103</v>
      </c>
      <c r="B460" t="s">
        <v>5</v>
      </c>
      <c r="C460" t="s">
        <v>102</v>
      </c>
      <c r="D460" t="s">
        <v>101</v>
      </c>
      <c r="E460" t="s">
        <v>2</v>
      </c>
      <c r="F460" t="s">
        <v>1</v>
      </c>
      <c r="G460" t="s">
        <v>0</v>
      </c>
      <c r="H460">
        <v>2</v>
      </c>
      <c r="I460">
        <v>1</v>
      </c>
      <c r="J460">
        <v>3</v>
      </c>
    </row>
    <row r="461" spans="1:10" x14ac:dyDescent="0.15">
      <c r="A461" t="s">
        <v>100</v>
      </c>
      <c r="B461" t="s">
        <v>5</v>
      </c>
      <c r="C461" t="s">
        <v>83</v>
      </c>
      <c r="D461" t="s">
        <v>38</v>
      </c>
      <c r="E461" t="s">
        <v>2</v>
      </c>
      <c r="F461" t="s">
        <v>1</v>
      </c>
      <c r="G461" t="s">
        <v>0</v>
      </c>
      <c r="H461">
        <v>12</v>
      </c>
      <c r="I461">
        <v>9</v>
      </c>
      <c r="J461">
        <v>21</v>
      </c>
    </row>
    <row r="462" spans="1:10" x14ac:dyDescent="0.15">
      <c r="A462" t="s">
        <v>99</v>
      </c>
      <c r="B462" t="s">
        <v>5</v>
      </c>
      <c r="C462" t="s">
        <v>98</v>
      </c>
      <c r="D462" t="s">
        <v>97</v>
      </c>
      <c r="E462" t="s">
        <v>2</v>
      </c>
      <c r="F462" t="s">
        <v>1</v>
      </c>
      <c r="G462" t="s">
        <v>0</v>
      </c>
      <c r="H462">
        <v>9</v>
      </c>
      <c r="I462">
        <v>7</v>
      </c>
      <c r="J462">
        <v>16</v>
      </c>
    </row>
    <row r="463" spans="1:10" x14ac:dyDescent="0.15">
      <c r="A463" t="s">
        <v>96</v>
      </c>
      <c r="B463" t="s">
        <v>5</v>
      </c>
      <c r="C463" t="s">
        <v>95</v>
      </c>
      <c r="D463" t="s">
        <v>29</v>
      </c>
      <c r="E463" t="s">
        <v>2</v>
      </c>
      <c r="F463" t="s">
        <v>1</v>
      </c>
      <c r="G463" t="s">
        <v>0</v>
      </c>
      <c r="H463">
        <v>3</v>
      </c>
      <c r="I463">
        <v>5</v>
      </c>
      <c r="J463">
        <v>8</v>
      </c>
    </row>
    <row r="464" spans="1:10" x14ac:dyDescent="0.15">
      <c r="A464" t="s">
        <v>94</v>
      </c>
      <c r="B464" t="s">
        <v>5</v>
      </c>
      <c r="C464" t="s">
        <v>93</v>
      </c>
      <c r="D464" t="s">
        <v>92</v>
      </c>
      <c r="E464" t="s">
        <v>2</v>
      </c>
      <c r="F464" t="s">
        <v>1</v>
      </c>
      <c r="G464" t="s">
        <v>0</v>
      </c>
      <c r="H464">
        <v>0</v>
      </c>
      <c r="I464">
        <v>1</v>
      </c>
      <c r="J464">
        <v>1</v>
      </c>
    </row>
    <row r="465" spans="1:10" x14ac:dyDescent="0.15">
      <c r="A465" t="s">
        <v>91</v>
      </c>
      <c r="B465" t="s">
        <v>5</v>
      </c>
      <c r="C465" t="s">
        <v>90</v>
      </c>
      <c r="D465" t="s">
        <v>88</v>
      </c>
      <c r="E465" t="s">
        <v>2</v>
      </c>
      <c r="F465" t="s">
        <v>1</v>
      </c>
      <c r="G465" t="s">
        <v>0</v>
      </c>
      <c r="H465">
        <v>2</v>
      </c>
      <c r="I465">
        <v>4</v>
      </c>
      <c r="J465">
        <v>6</v>
      </c>
    </row>
    <row r="466" spans="1:10" x14ac:dyDescent="0.15">
      <c r="A466" t="s">
        <v>87</v>
      </c>
      <c r="B466" t="s">
        <v>5</v>
      </c>
      <c r="C466" t="s">
        <v>86</v>
      </c>
      <c r="D466" t="s">
        <v>85</v>
      </c>
      <c r="E466" t="s">
        <v>2</v>
      </c>
      <c r="F466" t="s">
        <v>1</v>
      </c>
      <c r="G466" t="s">
        <v>0</v>
      </c>
      <c r="H466">
        <v>6</v>
      </c>
      <c r="I466">
        <v>4</v>
      </c>
      <c r="J466">
        <v>10</v>
      </c>
    </row>
    <row r="467" spans="1:10" x14ac:dyDescent="0.15">
      <c r="A467" t="s">
        <v>84</v>
      </c>
      <c r="B467" t="s">
        <v>5</v>
      </c>
      <c r="C467" t="s">
        <v>83</v>
      </c>
      <c r="D467" t="s">
        <v>34</v>
      </c>
      <c r="E467" t="s">
        <v>2</v>
      </c>
      <c r="F467" t="s">
        <v>1</v>
      </c>
      <c r="G467" t="s">
        <v>0</v>
      </c>
      <c r="H467">
        <v>8</v>
      </c>
      <c r="I467">
        <v>3</v>
      </c>
      <c r="J467">
        <v>11</v>
      </c>
    </row>
    <row r="468" spans="1:10" x14ac:dyDescent="0.15">
      <c r="A468" t="s">
        <v>82</v>
      </c>
      <c r="B468" t="s">
        <v>5</v>
      </c>
      <c r="C468" t="s">
        <v>81</v>
      </c>
      <c r="D468" t="s">
        <v>23</v>
      </c>
      <c r="E468" t="s">
        <v>2</v>
      </c>
      <c r="F468" t="s">
        <v>1</v>
      </c>
      <c r="G468" t="s">
        <v>0</v>
      </c>
      <c r="H468">
        <v>6</v>
      </c>
      <c r="I468">
        <v>7</v>
      </c>
      <c r="J468">
        <v>13</v>
      </c>
    </row>
    <row r="469" spans="1:10" x14ac:dyDescent="0.15">
      <c r="A469" t="s">
        <v>80</v>
      </c>
      <c r="B469" t="s">
        <v>5</v>
      </c>
      <c r="C469" t="s">
        <v>79</v>
      </c>
      <c r="D469" t="s">
        <v>64</v>
      </c>
      <c r="E469" t="s">
        <v>2</v>
      </c>
      <c r="F469" t="s">
        <v>1</v>
      </c>
      <c r="G469" t="s">
        <v>0</v>
      </c>
      <c r="H469">
        <v>5</v>
      </c>
      <c r="I469">
        <v>4</v>
      </c>
      <c r="J469">
        <v>9</v>
      </c>
    </row>
    <row r="470" spans="1:10" x14ac:dyDescent="0.15">
      <c r="A470" t="s">
        <v>78</v>
      </c>
      <c r="B470" t="s">
        <v>5</v>
      </c>
      <c r="C470" t="s">
        <v>77</v>
      </c>
      <c r="D470" t="s">
        <v>74</v>
      </c>
      <c r="E470" t="s">
        <v>2</v>
      </c>
      <c r="F470" t="s">
        <v>1</v>
      </c>
      <c r="G470" t="s">
        <v>0</v>
      </c>
      <c r="H470">
        <v>6</v>
      </c>
      <c r="I470">
        <v>8</v>
      </c>
      <c r="J470">
        <v>14</v>
      </c>
    </row>
    <row r="471" spans="1:10" x14ac:dyDescent="0.15">
      <c r="A471" t="s">
        <v>76</v>
      </c>
      <c r="B471" t="s">
        <v>5</v>
      </c>
      <c r="C471" t="s">
        <v>75</v>
      </c>
      <c r="D471" t="s">
        <v>73</v>
      </c>
      <c r="E471" t="s">
        <v>2</v>
      </c>
      <c r="F471" t="s">
        <v>1</v>
      </c>
      <c r="G471" t="s">
        <v>0</v>
      </c>
      <c r="H471">
        <v>4</v>
      </c>
      <c r="I471">
        <v>3</v>
      </c>
      <c r="J471">
        <v>7</v>
      </c>
    </row>
    <row r="472" spans="1:10" x14ac:dyDescent="0.15">
      <c r="A472" t="s">
        <v>71</v>
      </c>
      <c r="B472" t="s">
        <v>5</v>
      </c>
      <c r="C472" t="s">
        <v>70</v>
      </c>
      <c r="D472" t="s">
        <v>69</v>
      </c>
      <c r="E472" t="s">
        <v>2</v>
      </c>
      <c r="F472" t="s">
        <v>1</v>
      </c>
      <c r="G472" t="s">
        <v>0</v>
      </c>
      <c r="H472">
        <v>3</v>
      </c>
      <c r="I472">
        <v>6</v>
      </c>
      <c r="J472">
        <v>9</v>
      </c>
    </row>
    <row r="473" spans="1:10" x14ac:dyDescent="0.15">
      <c r="A473" t="s">
        <v>68</v>
      </c>
      <c r="B473" t="s">
        <v>5</v>
      </c>
      <c r="C473" t="s">
        <v>67</v>
      </c>
      <c r="D473" t="s">
        <v>22</v>
      </c>
      <c r="E473" t="s">
        <v>2</v>
      </c>
      <c r="F473" t="s">
        <v>1</v>
      </c>
      <c r="G473" t="s">
        <v>0</v>
      </c>
      <c r="H473">
        <v>9</v>
      </c>
      <c r="I473">
        <v>3</v>
      </c>
      <c r="J473">
        <v>12</v>
      </c>
    </row>
    <row r="474" spans="1:10" x14ac:dyDescent="0.15">
      <c r="A474" t="s">
        <v>66</v>
      </c>
      <c r="B474" t="s">
        <v>5</v>
      </c>
      <c r="C474" t="s">
        <v>65</v>
      </c>
      <c r="D474" t="s">
        <v>63</v>
      </c>
      <c r="E474" t="s">
        <v>2</v>
      </c>
      <c r="F474" t="s">
        <v>1</v>
      </c>
      <c r="G474" t="s">
        <v>0</v>
      </c>
      <c r="H474">
        <v>7</v>
      </c>
      <c r="I474">
        <v>6</v>
      </c>
      <c r="J474">
        <v>13</v>
      </c>
    </row>
    <row r="475" spans="1:10" x14ac:dyDescent="0.15">
      <c r="A475" t="s">
        <v>62</v>
      </c>
      <c r="B475" t="s">
        <v>5</v>
      </c>
      <c r="C475" t="s">
        <v>61</v>
      </c>
      <c r="D475" t="s">
        <v>34</v>
      </c>
      <c r="E475" t="s">
        <v>2</v>
      </c>
      <c r="F475" t="s">
        <v>1</v>
      </c>
      <c r="G475" t="s">
        <v>0</v>
      </c>
      <c r="H475">
        <v>10</v>
      </c>
      <c r="I475">
        <v>7</v>
      </c>
      <c r="J475">
        <v>17</v>
      </c>
    </row>
    <row r="476" spans="1:10" x14ac:dyDescent="0.15">
      <c r="A476" t="s">
        <v>60</v>
      </c>
      <c r="B476" t="s">
        <v>5</v>
      </c>
      <c r="C476" t="s">
        <v>59</v>
      </c>
      <c r="D476" t="s">
        <v>58</v>
      </c>
      <c r="E476" t="s">
        <v>2</v>
      </c>
      <c r="F476" t="s">
        <v>1</v>
      </c>
      <c r="G476" t="s">
        <v>0</v>
      </c>
      <c r="H476">
        <v>13</v>
      </c>
      <c r="I476">
        <v>6</v>
      </c>
      <c r="J476">
        <v>19</v>
      </c>
    </row>
    <row r="477" spans="1:10" x14ac:dyDescent="0.15">
      <c r="A477" t="s">
        <v>57</v>
      </c>
      <c r="B477" t="s">
        <v>5</v>
      </c>
      <c r="C477" t="s">
        <v>56</v>
      </c>
      <c r="D477" t="s">
        <v>29</v>
      </c>
      <c r="E477" t="s">
        <v>2</v>
      </c>
      <c r="F477" t="s">
        <v>1</v>
      </c>
      <c r="G477" t="s">
        <v>0</v>
      </c>
      <c r="H477">
        <v>3</v>
      </c>
      <c r="I477">
        <v>0</v>
      </c>
      <c r="J477">
        <v>3</v>
      </c>
    </row>
    <row r="478" spans="1:10" x14ac:dyDescent="0.15">
      <c r="A478" t="s">
        <v>55</v>
      </c>
      <c r="B478" t="s">
        <v>5</v>
      </c>
      <c r="C478" t="s">
        <v>54</v>
      </c>
      <c r="D478" t="s">
        <v>53</v>
      </c>
      <c r="E478" t="s">
        <v>2</v>
      </c>
      <c r="F478" t="s">
        <v>1</v>
      </c>
      <c r="G478" t="s">
        <v>0</v>
      </c>
      <c r="H478">
        <v>10</v>
      </c>
      <c r="I478">
        <v>7</v>
      </c>
      <c r="J478">
        <v>17</v>
      </c>
    </row>
    <row r="479" spans="1:10" x14ac:dyDescent="0.15">
      <c r="A479" t="s">
        <v>52</v>
      </c>
      <c r="B479" t="s">
        <v>5</v>
      </c>
      <c r="C479" t="s">
        <v>51</v>
      </c>
      <c r="D479" t="s">
        <v>48</v>
      </c>
      <c r="E479" t="s">
        <v>2</v>
      </c>
      <c r="F479" t="s">
        <v>1</v>
      </c>
      <c r="G479" t="s">
        <v>0</v>
      </c>
      <c r="H479">
        <v>1</v>
      </c>
      <c r="I479">
        <v>1</v>
      </c>
      <c r="J479">
        <v>2</v>
      </c>
    </row>
    <row r="480" spans="1:10" x14ac:dyDescent="0.15">
      <c r="A480" t="s">
        <v>50</v>
      </c>
      <c r="B480" t="s">
        <v>5</v>
      </c>
      <c r="C480" t="s">
        <v>49</v>
      </c>
      <c r="D480" t="s">
        <v>48</v>
      </c>
      <c r="E480" t="s">
        <v>2</v>
      </c>
      <c r="F480" t="s">
        <v>1</v>
      </c>
      <c r="G480" t="s">
        <v>0</v>
      </c>
      <c r="H480">
        <v>3</v>
      </c>
      <c r="I480">
        <v>5</v>
      </c>
      <c r="J480">
        <v>8</v>
      </c>
    </row>
    <row r="481" spans="1:10" x14ac:dyDescent="0.15">
      <c r="A481" t="s">
        <v>47</v>
      </c>
      <c r="B481" t="s">
        <v>5</v>
      </c>
      <c r="C481" t="s">
        <v>46</v>
      </c>
      <c r="D481" t="s">
        <v>45</v>
      </c>
      <c r="E481" t="s">
        <v>2</v>
      </c>
      <c r="F481" t="s">
        <v>1</v>
      </c>
      <c r="G481" t="s">
        <v>0</v>
      </c>
      <c r="H481">
        <v>3</v>
      </c>
      <c r="I481">
        <v>6</v>
      </c>
      <c r="J481">
        <v>9</v>
      </c>
    </row>
    <row r="482" spans="1:10" x14ac:dyDescent="0.15">
      <c r="A482" t="s">
        <v>44</v>
      </c>
      <c r="B482" t="s">
        <v>5</v>
      </c>
      <c r="C482" t="s">
        <v>43</v>
      </c>
      <c r="D482" t="s">
        <v>42</v>
      </c>
      <c r="E482" t="s">
        <v>2</v>
      </c>
      <c r="F482" t="s">
        <v>1</v>
      </c>
      <c r="G482" t="s">
        <v>0</v>
      </c>
      <c r="H482">
        <v>6</v>
      </c>
      <c r="I482">
        <v>8</v>
      </c>
      <c r="J482">
        <v>14</v>
      </c>
    </row>
    <row r="483" spans="1:10" x14ac:dyDescent="0.15">
      <c r="A483" t="s">
        <v>41</v>
      </c>
      <c r="B483" t="s">
        <v>5</v>
      </c>
      <c r="C483" t="s">
        <v>4</v>
      </c>
      <c r="D483" t="s">
        <v>34</v>
      </c>
      <c r="E483" t="s">
        <v>2</v>
      </c>
      <c r="F483" t="s">
        <v>1</v>
      </c>
      <c r="G483" t="s">
        <v>0</v>
      </c>
      <c r="H483">
        <v>4</v>
      </c>
      <c r="I483">
        <v>9</v>
      </c>
      <c r="J483">
        <v>13</v>
      </c>
    </row>
    <row r="484" spans="1:10" x14ac:dyDescent="0.15">
      <c r="A484" t="s">
        <v>40</v>
      </c>
      <c r="B484" t="s">
        <v>5</v>
      </c>
      <c r="C484" t="s">
        <v>39</v>
      </c>
      <c r="D484" t="s">
        <v>37</v>
      </c>
      <c r="E484" t="s">
        <v>2</v>
      </c>
      <c r="F484" t="s">
        <v>1</v>
      </c>
      <c r="G484" t="s">
        <v>0</v>
      </c>
      <c r="H484">
        <v>1</v>
      </c>
      <c r="I484">
        <v>4</v>
      </c>
      <c r="J484">
        <v>5</v>
      </c>
    </row>
    <row r="485" spans="1:10" x14ac:dyDescent="0.15">
      <c r="A485" t="s">
        <v>36</v>
      </c>
      <c r="B485" t="s">
        <v>5</v>
      </c>
      <c r="C485" t="s">
        <v>35</v>
      </c>
      <c r="D485" t="s">
        <v>34</v>
      </c>
      <c r="E485" t="s">
        <v>2</v>
      </c>
      <c r="F485" t="s">
        <v>1</v>
      </c>
      <c r="G485" t="s">
        <v>0</v>
      </c>
      <c r="H485">
        <v>2</v>
      </c>
      <c r="I485">
        <v>6</v>
      </c>
      <c r="J485">
        <v>8</v>
      </c>
    </row>
    <row r="486" spans="1:10" x14ac:dyDescent="0.15">
      <c r="A486" t="s">
        <v>33</v>
      </c>
      <c r="B486" t="s">
        <v>5</v>
      </c>
      <c r="C486" t="s">
        <v>32</v>
      </c>
      <c r="D486" t="s">
        <v>22</v>
      </c>
      <c r="E486" t="s">
        <v>2</v>
      </c>
      <c r="F486" t="s">
        <v>1</v>
      </c>
      <c r="G486" t="s">
        <v>0</v>
      </c>
      <c r="H486">
        <v>5</v>
      </c>
      <c r="I486">
        <v>1</v>
      </c>
      <c r="J486">
        <v>6</v>
      </c>
    </row>
    <row r="487" spans="1:10" x14ac:dyDescent="0.15">
      <c r="A487" t="s">
        <v>31</v>
      </c>
      <c r="B487" t="s">
        <v>5</v>
      </c>
      <c r="C487" t="s">
        <v>30</v>
      </c>
      <c r="D487" t="s">
        <v>28</v>
      </c>
      <c r="E487" t="s">
        <v>2</v>
      </c>
      <c r="F487" t="s">
        <v>1</v>
      </c>
      <c r="G487" t="s">
        <v>0</v>
      </c>
      <c r="H487">
        <v>2</v>
      </c>
      <c r="I487">
        <v>1</v>
      </c>
      <c r="J487">
        <v>3</v>
      </c>
    </row>
    <row r="488" spans="1:10" x14ac:dyDescent="0.15">
      <c r="A488" t="s">
        <v>27</v>
      </c>
      <c r="B488" t="s">
        <v>5</v>
      </c>
      <c r="C488" t="s">
        <v>26</v>
      </c>
      <c r="D488" t="s">
        <v>22</v>
      </c>
      <c r="E488" t="s">
        <v>2</v>
      </c>
      <c r="F488" t="s">
        <v>1</v>
      </c>
      <c r="G488" t="s">
        <v>0</v>
      </c>
      <c r="H488">
        <v>2</v>
      </c>
      <c r="I488">
        <v>1</v>
      </c>
      <c r="J488">
        <v>3</v>
      </c>
    </row>
    <row r="489" spans="1:10" x14ac:dyDescent="0.15">
      <c r="A489" t="s">
        <v>25</v>
      </c>
      <c r="B489" t="s">
        <v>5</v>
      </c>
      <c r="C489" t="s">
        <v>24</v>
      </c>
      <c r="D489" t="s">
        <v>22</v>
      </c>
      <c r="E489" t="s">
        <v>2</v>
      </c>
      <c r="F489" t="s">
        <v>1</v>
      </c>
      <c r="G489" t="s">
        <v>0</v>
      </c>
      <c r="H489">
        <v>4</v>
      </c>
      <c r="I489">
        <v>1</v>
      </c>
      <c r="J489">
        <v>5</v>
      </c>
    </row>
    <row r="490" spans="1:10" x14ac:dyDescent="0.15">
      <c r="A490" t="s">
        <v>21</v>
      </c>
      <c r="B490" t="s">
        <v>5</v>
      </c>
      <c r="C490" t="s">
        <v>20</v>
      </c>
      <c r="D490" t="s">
        <v>19</v>
      </c>
      <c r="E490" t="s">
        <v>2</v>
      </c>
      <c r="F490" t="s">
        <v>1</v>
      </c>
      <c r="G490" t="s">
        <v>0</v>
      </c>
      <c r="H490">
        <v>3</v>
      </c>
      <c r="I490">
        <v>0</v>
      </c>
      <c r="J490">
        <v>3</v>
      </c>
    </row>
    <row r="491" spans="1:10" x14ac:dyDescent="0.15">
      <c r="A491" t="s">
        <v>18</v>
      </c>
      <c r="B491" t="s">
        <v>5</v>
      </c>
      <c r="C491" t="s">
        <v>17</v>
      </c>
      <c r="D491" t="s">
        <v>15</v>
      </c>
      <c r="E491" t="s">
        <v>2</v>
      </c>
      <c r="F491" t="s">
        <v>1</v>
      </c>
      <c r="G491" t="s">
        <v>0</v>
      </c>
      <c r="H491">
        <v>1</v>
      </c>
      <c r="I491">
        <v>3</v>
      </c>
      <c r="J491">
        <v>4</v>
      </c>
    </row>
    <row r="492" spans="1:10" x14ac:dyDescent="0.15">
      <c r="A492" t="s">
        <v>14</v>
      </c>
      <c r="B492" t="s">
        <v>5</v>
      </c>
      <c r="C492" t="s">
        <v>12</v>
      </c>
      <c r="D492" t="s">
        <v>13</v>
      </c>
      <c r="E492" t="s">
        <v>2</v>
      </c>
      <c r="F492" t="s">
        <v>1</v>
      </c>
      <c r="G492" t="s">
        <v>0</v>
      </c>
      <c r="H492">
        <v>14</v>
      </c>
      <c r="I492">
        <v>18</v>
      </c>
      <c r="J492">
        <v>32</v>
      </c>
    </row>
    <row r="493" spans="1:10" x14ac:dyDescent="0.15">
      <c r="A493" t="s">
        <v>11</v>
      </c>
      <c r="B493" t="s">
        <v>5</v>
      </c>
      <c r="C493" t="s">
        <v>10</v>
      </c>
      <c r="D493" t="s">
        <v>9</v>
      </c>
      <c r="E493" t="s">
        <v>2</v>
      </c>
      <c r="F493" t="s">
        <v>1</v>
      </c>
      <c r="G493" t="s">
        <v>0</v>
      </c>
      <c r="H493">
        <v>12</v>
      </c>
      <c r="I493">
        <v>11</v>
      </c>
      <c r="J493">
        <v>23</v>
      </c>
    </row>
    <row r="494" spans="1:10" x14ac:dyDescent="0.15">
      <c r="A494" t="s">
        <v>8</v>
      </c>
      <c r="B494" t="s">
        <v>5</v>
      </c>
      <c r="C494" t="s">
        <v>7</v>
      </c>
      <c r="D494" t="s">
        <v>3</v>
      </c>
      <c r="E494" t="s">
        <v>2</v>
      </c>
      <c r="F494" t="s">
        <v>1</v>
      </c>
      <c r="G494" t="s">
        <v>0</v>
      </c>
      <c r="H494">
        <v>2</v>
      </c>
      <c r="I494">
        <v>2</v>
      </c>
      <c r="J494">
        <v>4</v>
      </c>
    </row>
    <row r="495" spans="1:10" x14ac:dyDescent="0.15">
      <c r="A495" t="s">
        <v>6</v>
      </c>
      <c r="B495" t="s">
        <v>5</v>
      </c>
      <c r="C495" t="s">
        <v>4</v>
      </c>
      <c r="D495" t="s">
        <v>3</v>
      </c>
      <c r="E495" t="s">
        <v>2</v>
      </c>
      <c r="F495" t="s">
        <v>1</v>
      </c>
      <c r="G495" t="s">
        <v>0</v>
      </c>
      <c r="H495">
        <v>0</v>
      </c>
      <c r="I495">
        <v>2</v>
      </c>
      <c r="J495">
        <v>2</v>
      </c>
    </row>
    <row r="496" spans="1:10" x14ac:dyDescent="0.15">
      <c r="H496" s="2">
        <f>SUBTOTAL(109,Tabla4[TOTHEGRESA])</f>
        <v>18565</v>
      </c>
      <c r="I496" s="2">
        <f>SUBTOTAL(109,Tabla4[TOTMEGRESA])</f>
        <v>19343</v>
      </c>
      <c r="J496" s="2">
        <f>SUBTOTAL(109,Tabla4[TOTEGRESA])</f>
        <v>37908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7"/>
  <sheetViews>
    <sheetView workbookViewId="0">
      <pane xSplit="7" ySplit="6" topLeftCell="H454" activePane="bottomRight" state="frozen"/>
      <selection pane="topRight" activeCell="H1" sqref="H1"/>
      <selection pane="bottomLeft" activeCell="A2" sqref="A2"/>
      <selection pane="bottomRight" activeCell="E51" sqref="E51"/>
    </sheetView>
  </sheetViews>
  <sheetFormatPr baseColWidth="10" defaultRowHeight="10.5" x14ac:dyDescent="0.15"/>
  <cols>
    <col min="1" max="1" width="12.83203125" customWidth="1"/>
    <col min="3" max="3" width="16.33203125" customWidth="1"/>
    <col min="4" max="4" width="16.83203125" customWidth="1"/>
    <col min="5" max="5" width="17.83203125" customWidth="1"/>
    <col min="7" max="7" width="14" customWidth="1"/>
    <col min="8" max="8" width="15.6640625" customWidth="1"/>
    <col min="9" max="9" width="15.83203125" customWidth="1"/>
    <col min="10" max="10" width="14.1640625" customWidth="1"/>
  </cols>
  <sheetData>
    <row r="1" spans="1:14" s="4" customFormat="1" ht="18.75" x14ac:dyDescent="0.3">
      <c r="A1" s="3" t="s">
        <v>815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4" customFormat="1" ht="15.75" x14ac:dyDescent="0.25">
      <c r="A2" s="7" t="s">
        <v>816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s="4" customFormat="1" ht="15" hidden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s="4" customFormat="1" ht="15.75" x14ac:dyDescent="0.25">
      <c r="A4" s="8" t="s">
        <v>817</v>
      </c>
      <c r="C4" s="5"/>
      <c r="D4" s="9"/>
      <c r="E4" s="9"/>
      <c r="F4" s="5"/>
      <c r="G4" s="5"/>
      <c r="H4" s="5"/>
      <c r="I4" s="5"/>
      <c r="J4" s="5"/>
      <c r="K4" s="5"/>
      <c r="L4" s="5"/>
      <c r="M4" s="5"/>
      <c r="N4" s="6"/>
    </row>
    <row r="5" spans="1:14" s="4" customFormat="1" ht="15" x14ac:dyDescent="0.25">
      <c r="A5" s="10" t="s">
        <v>818</v>
      </c>
      <c r="D5" s="5"/>
      <c r="E5" s="5"/>
      <c r="F5" s="5"/>
      <c r="G5" s="11"/>
      <c r="H5" s="5"/>
      <c r="I5" s="5"/>
      <c r="J5" s="5"/>
      <c r="K5" s="5"/>
      <c r="L5" s="5"/>
    </row>
    <row r="6" spans="1:14" x14ac:dyDescent="0.15">
      <c r="A6" s="1" t="s">
        <v>814</v>
      </c>
      <c r="B6" s="1" t="s">
        <v>813</v>
      </c>
      <c r="C6" s="1" t="s">
        <v>812</v>
      </c>
      <c r="D6" s="1" t="s">
        <v>811</v>
      </c>
      <c r="E6" s="1" t="s">
        <v>810</v>
      </c>
      <c r="F6" s="1" t="s">
        <v>809</v>
      </c>
      <c r="G6" s="1" t="s">
        <v>808</v>
      </c>
      <c r="H6" s="1" t="s">
        <v>802</v>
      </c>
      <c r="I6" s="1" t="s">
        <v>801</v>
      </c>
      <c r="J6" s="1" t="s">
        <v>800</v>
      </c>
    </row>
    <row r="7" spans="1:14" x14ac:dyDescent="0.15">
      <c r="A7" t="s">
        <v>799</v>
      </c>
      <c r="B7" t="s">
        <v>5</v>
      </c>
      <c r="C7" t="s">
        <v>798</v>
      </c>
      <c r="D7" t="s">
        <v>436</v>
      </c>
      <c r="E7" t="s">
        <v>2</v>
      </c>
      <c r="F7" t="s">
        <v>1</v>
      </c>
      <c r="G7" t="s">
        <v>576</v>
      </c>
      <c r="H7">
        <v>0</v>
      </c>
      <c r="I7">
        <v>0</v>
      </c>
      <c r="J7">
        <v>0</v>
      </c>
    </row>
    <row r="8" spans="1:14" x14ac:dyDescent="0.15">
      <c r="A8" t="s">
        <v>797</v>
      </c>
      <c r="B8" t="s">
        <v>793</v>
      </c>
      <c r="C8" t="s">
        <v>796</v>
      </c>
      <c r="D8" t="s">
        <v>23</v>
      </c>
      <c r="E8" t="s">
        <v>2</v>
      </c>
      <c r="F8" t="s">
        <v>1</v>
      </c>
      <c r="G8" t="s">
        <v>576</v>
      </c>
      <c r="H8">
        <v>38</v>
      </c>
      <c r="I8">
        <v>36</v>
      </c>
      <c r="J8">
        <v>74</v>
      </c>
    </row>
    <row r="9" spans="1:14" x14ac:dyDescent="0.15">
      <c r="A9" t="s">
        <v>795</v>
      </c>
      <c r="B9" t="s">
        <v>793</v>
      </c>
      <c r="C9" t="s">
        <v>176</v>
      </c>
      <c r="D9" t="s">
        <v>64</v>
      </c>
      <c r="E9" t="s">
        <v>2</v>
      </c>
      <c r="F9" t="s">
        <v>1</v>
      </c>
      <c r="G9" t="s">
        <v>576</v>
      </c>
      <c r="H9">
        <v>25</v>
      </c>
      <c r="I9">
        <v>19</v>
      </c>
      <c r="J9">
        <v>44</v>
      </c>
    </row>
    <row r="10" spans="1:14" x14ac:dyDescent="0.15">
      <c r="A10" t="s">
        <v>794</v>
      </c>
      <c r="B10" t="s">
        <v>793</v>
      </c>
      <c r="C10" t="s">
        <v>792</v>
      </c>
      <c r="D10" t="s">
        <v>157</v>
      </c>
      <c r="E10" t="s">
        <v>2</v>
      </c>
      <c r="F10" t="s">
        <v>1</v>
      </c>
      <c r="G10" t="s">
        <v>576</v>
      </c>
      <c r="H10">
        <v>12</v>
      </c>
      <c r="I10">
        <v>7</v>
      </c>
      <c r="J10">
        <v>19</v>
      </c>
    </row>
    <row r="11" spans="1:14" x14ac:dyDescent="0.15">
      <c r="A11" t="s">
        <v>791</v>
      </c>
      <c r="B11" t="s">
        <v>383</v>
      </c>
      <c r="C11" t="s">
        <v>790</v>
      </c>
      <c r="D11" t="s">
        <v>157</v>
      </c>
      <c r="E11" t="s">
        <v>2</v>
      </c>
      <c r="F11" t="s">
        <v>1</v>
      </c>
      <c r="G11" t="s">
        <v>576</v>
      </c>
      <c r="H11">
        <v>218</v>
      </c>
      <c r="I11">
        <v>185</v>
      </c>
      <c r="J11">
        <v>403</v>
      </c>
    </row>
    <row r="12" spans="1:14" x14ac:dyDescent="0.15">
      <c r="A12" t="s">
        <v>791</v>
      </c>
      <c r="B12" t="s">
        <v>5</v>
      </c>
      <c r="C12" t="s">
        <v>790</v>
      </c>
      <c r="D12" t="s">
        <v>157</v>
      </c>
      <c r="E12" t="s">
        <v>2</v>
      </c>
      <c r="F12" t="s">
        <v>1</v>
      </c>
      <c r="G12" t="s">
        <v>576</v>
      </c>
      <c r="H12">
        <v>444</v>
      </c>
      <c r="I12">
        <v>411</v>
      </c>
      <c r="J12">
        <v>855</v>
      </c>
    </row>
    <row r="13" spans="1:14" x14ac:dyDescent="0.15">
      <c r="A13" t="s">
        <v>789</v>
      </c>
      <c r="B13" t="s">
        <v>383</v>
      </c>
      <c r="C13" t="s">
        <v>788</v>
      </c>
      <c r="D13" t="s">
        <v>64</v>
      </c>
      <c r="E13" t="s">
        <v>2</v>
      </c>
      <c r="F13" t="s">
        <v>1</v>
      </c>
      <c r="G13" t="s">
        <v>576</v>
      </c>
      <c r="H13">
        <v>89</v>
      </c>
      <c r="I13">
        <v>62</v>
      </c>
      <c r="J13">
        <v>151</v>
      </c>
    </row>
    <row r="14" spans="1:14" x14ac:dyDescent="0.15">
      <c r="A14" t="s">
        <v>789</v>
      </c>
      <c r="B14" t="s">
        <v>5</v>
      </c>
      <c r="C14" t="s">
        <v>788</v>
      </c>
      <c r="D14" t="s">
        <v>64</v>
      </c>
      <c r="E14" t="s">
        <v>2</v>
      </c>
      <c r="F14" t="s">
        <v>1</v>
      </c>
      <c r="G14" t="s">
        <v>576</v>
      </c>
      <c r="H14">
        <v>347</v>
      </c>
      <c r="I14">
        <v>333</v>
      </c>
      <c r="J14">
        <v>680</v>
      </c>
    </row>
    <row r="15" spans="1:14" x14ac:dyDescent="0.15">
      <c r="A15" t="s">
        <v>787</v>
      </c>
      <c r="B15" t="s">
        <v>5</v>
      </c>
      <c r="C15" t="s">
        <v>786</v>
      </c>
      <c r="D15" t="s">
        <v>64</v>
      </c>
      <c r="E15" t="s">
        <v>2</v>
      </c>
      <c r="F15" t="s">
        <v>1</v>
      </c>
      <c r="G15" t="s">
        <v>576</v>
      </c>
      <c r="H15">
        <v>342</v>
      </c>
      <c r="I15">
        <v>296</v>
      </c>
      <c r="J15">
        <v>638</v>
      </c>
    </row>
    <row r="16" spans="1:14" x14ac:dyDescent="0.15">
      <c r="A16" t="s">
        <v>785</v>
      </c>
      <c r="B16" t="s">
        <v>5</v>
      </c>
      <c r="C16" t="s">
        <v>784</v>
      </c>
      <c r="D16" t="s">
        <v>157</v>
      </c>
      <c r="E16" t="s">
        <v>2</v>
      </c>
      <c r="F16" t="s">
        <v>1</v>
      </c>
      <c r="G16" t="s">
        <v>576</v>
      </c>
      <c r="H16">
        <v>426</v>
      </c>
      <c r="I16">
        <v>416</v>
      </c>
      <c r="J16">
        <v>842</v>
      </c>
    </row>
    <row r="17" spans="1:10" x14ac:dyDescent="0.15">
      <c r="A17" t="s">
        <v>783</v>
      </c>
      <c r="B17" t="s">
        <v>383</v>
      </c>
      <c r="C17" t="s">
        <v>782</v>
      </c>
      <c r="D17" t="s">
        <v>64</v>
      </c>
      <c r="E17" t="s">
        <v>2</v>
      </c>
      <c r="F17" t="s">
        <v>1</v>
      </c>
      <c r="G17" t="s">
        <v>576</v>
      </c>
      <c r="H17">
        <v>118</v>
      </c>
      <c r="I17">
        <v>154</v>
      </c>
      <c r="J17">
        <v>272</v>
      </c>
    </row>
    <row r="18" spans="1:10" x14ac:dyDescent="0.15">
      <c r="A18" t="s">
        <v>783</v>
      </c>
      <c r="B18" t="s">
        <v>5</v>
      </c>
      <c r="C18" t="s">
        <v>782</v>
      </c>
      <c r="D18" t="s">
        <v>64</v>
      </c>
      <c r="E18" t="s">
        <v>2</v>
      </c>
      <c r="F18" t="s">
        <v>1</v>
      </c>
      <c r="G18" t="s">
        <v>576</v>
      </c>
      <c r="H18">
        <v>402</v>
      </c>
      <c r="I18">
        <v>410</v>
      </c>
      <c r="J18">
        <v>812</v>
      </c>
    </row>
    <row r="19" spans="1:10" x14ac:dyDescent="0.15">
      <c r="A19" t="s">
        <v>781</v>
      </c>
      <c r="B19" t="s">
        <v>5</v>
      </c>
      <c r="C19" t="s">
        <v>780</v>
      </c>
      <c r="D19" t="s">
        <v>160</v>
      </c>
      <c r="E19" t="s">
        <v>2</v>
      </c>
      <c r="F19" t="s">
        <v>1</v>
      </c>
      <c r="G19" t="s">
        <v>576</v>
      </c>
      <c r="H19">
        <v>281</v>
      </c>
      <c r="I19">
        <v>254</v>
      </c>
      <c r="J19">
        <v>535</v>
      </c>
    </row>
    <row r="20" spans="1:10" x14ac:dyDescent="0.15">
      <c r="A20" t="s">
        <v>779</v>
      </c>
      <c r="B20" t="s">
        <v>383</v>
      </c>
      <c r="C20" t="s">
        <v>778</v>
      </c>
      <c r="D20" t="s">
        <v>157</v>
      </c>
      <c r="E20" t="s">
        <v>2</v>
      </c>
      <c r="F20" t="s">
        <v>1</v>
      </c>
      <c r="G20" t="s">
        <v>576</v>
      </c>
      <c r="H20">
        <v>520</v>
      </c>
      <c r="I20">
        <v>466</v>
      </c>
      <c r="J20">
        <v>986</v>
      </c>
    </row>
    <row r="21" spans="1:10" x14ac:dyDescent="0.15">
      <c r="A21" t="s">
        <v>779</v>
      </c>
      <c r="B21" t="s">
        <v>5</v>
      </c>
      <c r="C21" t="s">
        <v>778</v>
      </c>
      <c r="D21" t="s">
        <v>157</v>
      </c>
      <c r="E21" t="s">
        <v>2</v>
      </c>
      <c r="F21" t="s">
        <v>1</v>
      </c>
      <c r="G21" t="s">
        <v>576</v>
      </c>
      <c r="H21">
        <v>538</v>
      </c>
      <c r="I21">
        <v>513</v>
      </c>
      <c r="J21">
        <v>1051</v>
      </c>
    </row>
    <row r="22" spans="1:10" x14ac:dyDescent="0.15">
      <c r="A22" t="s">
        <v>777</v>
      </c>
      <c r="B22" t="s">
        <v>383</v>
      </c>
      <c r="C22" t="s">
        <v>776</v>
      </c>
      <c r="D22" t="s">
        <v>64</v>
      </c>
      <c r="E22" t="s">
        <v>2</v>
      </c>
      <c r="F22" t="s">
        <v>1</v>
      </c>
      <c r="G22" t="s">
        <v>576</v>
      </c>
      <c r="H22">
        <v>286</v>
      </c>
      <c r="I22">
        <v>298</v>
      </c>
      <c r="J22">
        <v>584</v>
      </c>
    </row>
    <row r="23" spans="1:10" x14ac:dyDescent="0.15">
      <c r="A23" t="s">
        <v>777</v>
      </c>
      <c r="B23" t="s">
        <v>5</v>
      </c>
      <c r="C23" t="s">
        <v>776</v>
      </c>
      <c r="D23" t="s">
        <v>64</v>
      </c>
      <c r="E23" t="s">
        <v>2</v>
      </c>
      <c r="F23" t="s">
        <v>1</v>
      </c>
      <c r="G23" t="s">
        <v>576</v>
      </c>
      <c r="H23">
        <v>297</v>
      </c>
      <c r="I23">
        <v>297</v>
      </c>
      <c r="J23">
        <v>594</v>
      </c>
    </row>
    <row r="24" spans="1:10" x14ac:dyDescent="0.15">
      <c r="A24" t="s">
        <v>775</v>
      </c>
      <c r="B24" t="s">
        <v>383</v>
      </c>
      <c r="C24" t="s">
        <v>774</v>
      </c>
      <c r="D24" t="s">
        <v>74</v>
      </c>
      <c r="E24" t="s">
        <v>2</v>
      </c>
      <c r="F24" t="s">
        <v>1</v>
      </c>
      <c r="G24" t="s">
        <v>576</v>
      </c>
      <c r="H24">
        <v>98</v>
      </c>
      <c r="I24">
        <v>84</v>
      </c>
      <c r="J24">
        <v>182</v>
      </c>
    </row>
    <row r="25" spans="1:10" x14ac:dyDescent="0.15">
      <c r="A25" t="s">
        <v>775</v>
      </c>
      <c r="B25" t="s">
        <v>5</v>
      </c>
      <c r="C25" t="s">
        <v>774</v>
      </c>
      <c r="D25" t="s">
        <v>74</v>
      </c>
      <c r="E25" t="s">
        <v>2</v>
      </c>
      <c r="F25" t="s">
        <v>1</v>
      </c>
      <c r="G25" t="s">
        <v>576</v>
      </c>
      <c r="H25">
        <v>192</v>
      </c>
      <c r="I25">
        <v>200</v>
      </c>
      <c r="J25">
        <v>392</v>
      </c>
    </row>
    <row r="26" spans="1:10" x14ac:dyDescent="0.15">
      <c r="A26" t="s">
        <v>773</v>
      </c>
      <c r="B26" t="s">
        <v>383</v>
      </c>
      <c r="C26" t="s">
        <v>772</v>
      </c>
      <c r="D26" t="s">
        <v>157</v>
      </c>
      <c r="E26" t="s">
        <v>2</v>
      </c>
      <c r="F26" t="s">
        <v>1</v>
      </c>
      <c r="G26" t="s">
        <v>576</v>
      </c>
      <c r="H26">
        <v>476</v>
      </c>
      <c r="I26">
        <v>484</v>
      </c>
      <c r="J26">
        <v>960</v>
      </c>
    </row>
    <row r="27" spans="1:10" x14ac:dyDescent="0.15">
      <c r="A27" t="s">
        <v>773</v>
      </c>
      <c r="B27" t="s">
        <v>5</v>
      </c>
      <c r="C27" t="s">
        <v>772</v>
      </c>
      <c r="D27" t="s">
        <v>157</v>
      </c>
      <c r="E27" t="s">
        <v>2</v>
      </c>
      <c r="F27" t="s">
        <v>1</v>
      </c>
      <c r="G27" t="s">
        <v>576</v>
      </c>
      <c r="H27">
        <v>488</v>
      </c>
      <c r="I27">
        <v>512</v>
      </c>
      <c r="J27">
        <v>1000</v>
      </c>
    </row>
    <row r="28" spans="1:10" x14ac:dyDescent="0.15">
      <c r="A28" t="s">
        <v>771</v>
      </c>
      <c r="B28" t="s">
        <v>383</v>
      </c>
      <c r="C28" t="s">
        <v>770</v>
      </c>
      <c r="D28" t="s">
        <v>64</v>
      </c>
      <c r="E28" t="s">
        <v>2</v>
      </c>
      <c r="F28" t="s">
        <v>1</v>
      </c>
      <c r="G28" t="s">
        <v>576</v>
      </c>
      <c r="H28">
        <v>287</v>
      </c>
      <c r="I28">
        <v>318</v>
      </c>
      <c r="J28">
        <v>605</v>
      </c>
    </row>
    <row r="29" spans="1:10" x14ac:dyDescent="0.15">
      <c r="A29" t="s">
        <v>771</v>
      </c>
      <c r="B29" t="s">
        <v>5</v>
      </c>
      <c r="C29" t="s">
        <v>770</v>
      </c>
      <c r="D29" t="s">
        <v>64</v>
      </c>
      <c r="E29" t="s">
        <v>2</v>
      </c>
      <c r="F29" t="s">
        <v>1</v>
      </c>
      <c r="G29" t="s">
        <v>576</v>
      </c>
      <c r="H29">
        <v>434</v>
      </c>
      <c r="I29">
        <v>447</v>
      </c>
      <c r="J29">
        <v>881</v>
      </c>
    </row>
    <row r="30" spans="1:10" x14ac:dyDescent="0.15">
      <c r="A30" t="s">
        <v>769</v>
      </c>
      <c r="B30" t="s">
        <v>383</v>
      </c>
      <c r="C30" t="s">
        <v>768</v>
      </c>
      <c r="D30" t="s">
        <v>157</v>
      </c>
      <c r="E30" t="s">
        <v>2</v>
      </c>
      <c r="F30" t="s">
        <v>1</v>
      </c>
      <c r="G30" t="s">
        <v>576</v>
      </c>
      <c r="H30">
        <v>372</v>
      </c>
      <c r="I30">
        <v>372</v>
      </c>
      <c r="J30">
        <v>744</v>
      </c>
    </row>
    <row r="31" spans="1:10" x14ac:dyDescent="0.15">
      <c r="A31" t="s">
        <v>769</v>
      </c>
      <c r="B31" t="s">
        <v>5</v>
      </c>
      <c r="C31" t="s">
        <v>768</v>
      </c>
      <c r="D31" t="s">
        <v>157</v>
      </c>
      <c r="E31" t="s">
        <v>2</v>
      </c>
      <c r="F31" t="s">
        <v>1</v>
      </c>
      <c r="G31" t="s">
        <v>576</v>
      </c>
      <c r="H31">
        <v>371</v>
      </c>
      <c r="I31">
        <v>426</v>
      </c>
      <c r="J31">
        <v>797</v>
      </c>
    </row>
    <row r="32" spans="1:10" x14ac:dyDescent="0.15">
      <c r="A32" t="s">
        <v>767</v>
      </c>
      <c r="B32" t="s">
        <v>383</v>
      </c>
      <c r="C32" t="s">
        <v>766</v>
      </c>
      <c r="D32" t="s">
        <v>157</v>
      </c>
      <c r="E32" t="s">
        <v>2</v>
      </c>
      <c r="F32" t="s">
        <v>1</v>
      </c>
      <c r="G32" t="s">
        <v>576</v>
      </c>
      <c r="H32">
        <v>321</v>
      </c>
      <c r="I32">
        <v>347</v>
      </c>
      <c r="J32">
        <v>668</v>
      </c>
    </row>
    <row r="33" spans="1:10" x14ac:dyDescent="0.15">
      <c r="A33" t="s">
        <v>767</v>
      </c>
      <c r="B33" t="s">
        <v>5</v>
      </c>
      <c r="C33" t="s">
        <v>766</v>
      </c>
      <c r="D33" t="s">
        <v>157</v>
      </c>
      <c r="E33" t="s">
        <v>2</v>
      </c>
      <c r="F33" t="s">
        <v>1</v>
      </c>
      <c r="G33" t="s">
        <v>576</v>
      </c>
      <c r="H33">
        <v>320</v>
      </c>
      <c r="I33">
        <v>347</v>
      </c>
      <c r="J33">
        <v>667</v>
      </c>
    </row>
    <row r="34" spans="1:10" x14ac:dyDescent="0.15">
      <c r="A34" t="s">
        <v>765</v>
      </c>
      <c r="B34" t="s">
        <v>5</v>
      </c>
      <c r="C34" t="s">
        <v>764</v>
      </c>
      <c r="D34" t="s">
        <v>92</v>
      </c>
      <c r="E34" t="s">
        <v>2</v>
      </c>
      <c r="F34" t="s">
        <v>1</v>
      </c>
      <c r="G34" t="s">
        <v>576</v>
      </c>
      <c r="H34">
        <v>46</v>
      </c>
      <c r="I34">
        <v>49</v>
      </c>
      <c r="J34">
        <v>95</v>
      </c>
    </row>
    <row r="35" spans="1:10" x14ac:dyDescent="0.15">
      <c r="A35" t="s">
        <v>763</v>
      </c>
      <c r="B35" t="s">
        <v>5</v>
      </c>
      <c r="C35" t="s">
        <v>762</v>
      </c>
      <c r="D35" t="s">
        <v>34</v>
      </c>
      <c r="E35" t="s">
        <v>2</v>
      </c>
      <c r="F35" t="s">
        <v>1</v>
      </c>
      <c r="G35" t="s">
        <v>576</v>
      </c>
      <c r="H35">
        <v>33</v>
      </c>
      <c r="I35">
        <v>29</v>
      </c>
      <c r="J35">
        <v>62</v>
      </c>
    </row>
    <row r="36" spans="1:10" x14ac:dyDescent="0.15">
      <c r="A36" t="s">
        <v>761</v>
      </c>
      <c r="B36" t="s">
        <v>383</v>
      </c>
      <c r="C36" t="s">
        <v>760</v>
      </c>
      <c r="D36" t="s">
        <v>157</v>
      </c>
      <c r="E36" t="s">
        <v>2</v>
      </c>
      <c r="F36" t="s">
        <v>1</v>
      </c>
      <c r="G36" t="s">
        <v>576</v>
      </c>
      <c r="H36">
        <v>387</v>
      </c>
      <c r="I36">
        <v>438</v>
      </c>
      <c r="J36">
        <v>825</v>
      </c>
    </row>
    <row r="37" spans="1:10" x14ac:dyDescent="0.15">
      <c r="A37" t="s">
        <v>761</v>
      </c>
      <c r="B37" t="s">
        <v>5</v>
      </c>
      <c r="C37" t="s">
        <v>760</v>
      </c>
      <c r="D37" t="s">
        <v>157</v>
      </c>
      <c r="E37" t="s">
        <v>2</v>
      </c>
      <c r="F37" t="s">
        <v>1</v>
      </c>
      <c r="G37" t="s">
        <v>576</v>
      </c>
      <c r="H37">
        <v>456</v>
      </c>
      <c r="I37">
        <v>463</v>
      </c>
      <c r="J37">
        <v>919</v>
      </c>
    </row>
    <row r="38" spans="1:10" x14ac:dyDescent="0.15">
      <c r="A38" t="s">
        <v>759</v>
      </c>
      <c r="B38" t="s">
        <v>383</v>
      </c>
      <c r="C38" t="s">
        <v>758</v>
      </c>
      <c r="D38" t="s">
        <v>64</v>
      </c>
      <c r="E38" t="s">
        <v>2</v>
      </c>
      <c r="F38" t="s">
        <v>1</v>
      </c>
      <c r="G38" t="s">
        <v>576</v>
      </c>
      <c r="H38">
        <v>194</v>
      </c>
      <c r="I38">
        <v>171</v>
      </c>
      <c r="J38">
        <v>365</v>
      </c>
    </row>
    <row r="39" spans="1:10" x14ac:dyDescent="0.15">
      <c r="A39" t="s">
        <v>759</v>
      </c>
      <c r="B39" t="s">
        <v>5</v>
      </c>
      <c r="C39" t="s">
        <v>758</v>
      </c>
      <c r="D39" t="s">
        <v>64</v>
      </c>
      <c r="E39" t="s">
        <v>2</v>
      </c>
      <c r="F39" t="s">
        <v>1</v>
      </c>
      <c r="G39" t="s">
        <v>576</v>
      </c>
      <c r="H39">
        <v>219</v>
      </c>
      <c r="I39">
        <v>186</v>
      </c>
      <c r="J39">
        <v>405</v>
      </c>
    </row>
    <row r="40" spans="1:10" x14ac:dyDescent="0.15">
      <c r="A40" t="s">
        <v>757</v>
      </c>
      <c r="B40" t="s">
        <v>383</v>
      </c>
      <c r="C40" t="s">
        <v>756</v>
      </c>
      <c r="D40" t="s">
        <v>34</v>
      </c>
      <c r="E40" t="s">
        <v>2</v>
      </c>
      <c r="F40" t="s">
        <v>1</v>
      </c>
      <c r="G40" t="s">
        <v>576</v>
      </c>
      <c r="H40">
        <v>23</v>
      </c>
      <c r="I40">
        <v>20</v>
      </c>
      <c r="J40">
        <v>43</v>
      </c>
    </row>
    <row r="41" spans="1:10" x14ac:dyDescent="0.15">
      <c r="A41" t="s">
        <v>755</v>
      </c>
      <c r="B41" t="s">
        <v>5</v>
      </c>
      <c r="C41" t="s">
        <v>754</v>
      </c>
      <c r="D41" t="s">
        <v>662</v>
      </c>
      <c r="E41" t="s">
        <v>2</v>
      </c>
      <c r="F41" t="s">
        <v>1</v>
      </c>
      <c r="G41" t="s">
        <v>576</v>
      </c>
      <c r="H41">
        <v>159</v>
      </c>
      <c r="I41">
        <v>140</v>
      </c>
      <c r="J41">
        <v>299</v>
      </c>
    </row>
    <row r="42" spans="1:10" x14ac:dyDescent="0.15">
      <c r="A42" t="s">
        <v>753</v>
      </c>
      <c r="B42" t="s">
        <v>383</v>
      </c>
      <c r="C42" t="s">
        <v>752</v>
      </c>
      <c r="D42" t="s">
        <v>74</v>
      </c>
      <c r="E42" t="s">
        <v>2</v>
      </c>
      <c r="F42" t="s">
        <v>1</v>
      </c>
      <c r="G42" t="s">
        <v>576</v>
      </c>
      <c r="H42">
        <v>121</v>
      </c>
      <c r="I42">
        <v>101</v>
      </c>
      <c r="J42">
        <v>222</v>
      </c>
    </row>
    <row r="43" spans="1:10" x14ac:dyDescent="0.15">
      <c r="A43" t="s">
        <v>753</v>
      </c>
      <c r="B43" t="s">
        <v>5</v>
      </c>
      <c r="C43" t="s">
        <v>752</v>
      </c>
      <c r="D43" t="s">
        <v>74</v>
      </c>
      <c r="E43" t="s">
        <v>2</v>
      </c>
      <c r="F43" t="s">
        <v>1</v>
      </c>
      <c r="G43" t="s">
        <v>576</v>
      </c>
      <c r="H43">
        <v>395</v>
      </c>
      <c r="I43">
        <v>409</v>
      </c>
      <c r="J43">
        <v>804</v>
      </c>
    </row>
    <row r="44" spans="1:10" x14ac:dyDescent="0.15">
      <c r="A44" t="s">
        <v>751</v>
      </c>
      <c r="B44" t="s">
        <v>383</v>
      </c>
      <c r="C44" t="s">
        <v>750</v>
      </c>
      <c r="D44" t="s">
        <v>157</v>
      </c>
      <c r="E44" t="s">
        <v>2</v>
      </c>
      <c r="F44" t="s">
        <v>1</v>
      </c>
      <c r="G44" t="s">
        <v>576</v>
      </c>
      <c r="H44">
        <v>269</v>
      </c>
      <c r="I44">
        <v>249</v>
      </c>
      <c r="J44">
        <v>518</v>
      </c>
    </row>
    <row r="45" spans="1:10" x14ac:dyDescent="0.15">
      <c r="A45" t="s">
        <v>751</v>
      </c>
      <c r="B45" t="s">
        <v>5</v>
      </c>
      <c r="C45" t="s">
        <v>750</v>
      </c>
      <c r="D45" t="s">
        <v>157</v>
      </c>
      <c r="E45" t="s">
        <v>2</v>
      </c>
      <c r="F45" t="s">
        <v>1</v>
      </c>
      <c r="G45" t="s">
        <v>576</v>
      </c>
      <c r="H45">
        <v>310</v>
      </c>
      <c r="I45">
        <v>316</v>
      </c>
      <c r="J45">
        <v>626</v>
      </c>
    </row>
    <row r="46" spans="1:10" x14ac:dyDescent="0.15">
      <c r="A46" t="s">
        <v>749</v>
      </c>
      <c r="B46" t="s">
        <v>383</v>
      </c>
      <c r="C46" t="s">
        <v>748</v>
      </c>
      <c r="D46" t="s">
        <v>157</v>
      </c>
      <c r="E46" t="s">
        <v>2</v>
      </c>
      <c r="F46" t="s">
        <v>1</v>
      </c>
      <c r="G46" t="s">
        <v>576</v>
      </c>
      <c r="H46">
        <v>490</v>
      </c>
      <c r="I46">
        <v>505</v>
      </c>
      <c r="J46">
        <v>995</v>
      </c>
    </row>
    <row r="47" spans="1:10" x14ac:dyDescent="0.15">
      <c r="A47" t="s">
        <v>749</v>
      </c>
      <c r="B47" t="s">
        <v>5</v>
      </c>
      <c r="C47" t="s">
        <v>748</v>
      </c>
      <c r="D47" t="s">
        <v>157</v>
      </c>
      <c r="E47" t="s">
        <v>2</v>
      </c>
      <c r="F47" t="s">
        <v>1</v>
      </c>
      <c r="G47" t="s">
        <v>576</v>
      </c>
      <c r="H47">
        <v>501</v>
      </c>
      <c r="I47">
        <v>515</v>
      </c>
      <c r="J47">
        <v>1016</v>
      </c>
    </row>
    <row r="48" spans="1:10" x14ac:dyDescent="0.15">
      <c r="A48" t="s">
        <v>747</v>
      </c>
      <c r="B48" t="s">
        <v>5</v>
      </c>
      <c r="C48" t="s">
        <v>746</v>
      </c>
      <c r="D48" t="s">
        <v>157</v>
      </c>
      <c r="E48" t="s">
        <v>2</v>
      </c>
      <c r="F48" t="s">
        <v>1</v>
      </c>
      <c r="G48" t="s">
        <v>576</v>
      </c>
      <c r="H48">
        <v>286</v>
      </c>
      <c r="I48">
        <v>258</v>
      </c>
      <c r="J48">
        <v>544</v>
      </c>
    </row>
    <row r="49" spans="1:10" x14ac:dyDescent="0.15">
      <c r="A49" t="s">
        <v>745</v>
      </c>
      <c r="B49" t="s">
        <v>5</v>
      </c>
      <c r="C49" t="s">
        <v>744</v>
      </c>
      <c r="D49" t="s">
        <v>157</v>
      </c>
      <c r="E49" t="s">
        <v>2</v>
      </c>
      <c r="F49" t="s">
        <v>1</v>
      </c>
      <c r="G49" t="s">
        <v>576</v>
      </c>
      <c r="H49">
        <v>154</v>
      </c>
      <c r="I49">
        <v>110</v>
      </c>
      <c r="J49">
        <v>264</v>
      </c>
    </row>
    <row r="50" spans="1:10" x14ac:dyDescent="0.15">
      <c r="A50" t="s">
        <v>743</v>
      </c>
      <c r="B50" t="s">
        <v>5</v>
      </c>
      <c r="C50" t="s">
        <v>742</v>
      </c>
      <c r="D50" t="s">
        <v>34</v>
      </c>
      <c r="E50" t="s">
        <v>2</v>
      </c>
      <c r="F50" t="s">
        <v>1</v>
      </c>
      <c r="G50" t="s">
        <v>576</v>
      </c>
      <c r="H50">
        <v>57</v>
      </c>
      <c r="I50">
        <v>79</v>
      </c>
      <c r="J50">
        <v>136</v>
      </c>
    </row>
    <row r="51" spans="1:10" x14ac:dyDescent="0.15">
      <c r="A51" t="s">
        <v>741</v>
      </c>
      <c r="B51" t="s">
        <v>5</v>
      </c>
      <c r="C51" t="s">
        <v>102</v>
      </c>
      <c r="D51" t="s">
        <v>23</v>
      </c>
      <c r="E51" t="s">
        <v>2</v>
      </c>
      <c r="F51" t="s">
        <v>1</v>
      </c>
      <c r="G51" t="s">
        <v>576</v>
      </c>
      <c r="H51">
        <v>302</v>
      </c>
      <c r="I51">
        <v>305</v>
      </c>
      <c r="J51">
        <v>607</v>
      </c>
    </row>
    <row r="52" spans="1:10" x14ac:dyDescent="0.15">
      <c r="A52" t="s">
        <v>740</v>
      </c>
      <c r="B52" t="s">
        <v>5</v>
      </c>
      <c r="C52" t="s">
        <v>739</v>
      </c>
      <c r="D52" t="s">
        <v>85</v>
      </c>
      <c r="E52" t="s">
        <v>2</v>
      </c>
      <c r="F52" t="s">
        <v>1</v>
      </c>
      <c r="G52" t="s">
        <v>576</v>
      </c>
      <c r="H52">
        <v>41</v>
      </c>
      <c r="I52">
        <v>40</v>
      </c>
      <c r="J52">
        <v>81</v>
      </c>
    </row>
    <row r="53" spans="1:10" x14ac:dyDescent="0.15">
      <c r="A53" t="s">
        <v>738</v>
      </c>
      <c r="B53" t="s">
        <v>5</v>
      </c>
      <c r="C53" t="s">
        <v>737</v>
      </c>
      <c r="D53" t="s">
        <v>13</v>
      </c>
      <c r="E53" t="s">
        <v>2</v>
      </c>
      <c r="F53" t="s">
        <v>1</v>
      </c>
      <c r="G53" t="s">
        <v>576</v>
      </c>
      <c r="H53">
        <v>206</v>
      </c>
      <c r="I53">
        <v>181</v>
      </c>
      <c r="J53">
        <v>387</v>
      </c>
    </row>
    <row r="54" spans="1:10" x14ac:dyDescent="0.15">
      <c r="A54" t="s">
        <v>736</v>
      </c>
      <c r="B54" t="s">
        <v>5</v>
      </c>
      <c r="C54" t="s">
        <v>735</v>
      </c>
      <c r="D54" t="s">
        <v>38</v>
      </c>
      <c r="E54" t="s">
        <v>2</v>
      </c>
      <c r="F54" t="s">
        <v>1</v>
      </c>
      <c r="G54" t="s">
        <v>576</v>
      </c>
      <c r="H54">
        <v>27</v>
      </c>
      <c r="I54">
        <v>34</v>
      </c>
      <c r="J54">
        <v>61</v>
      </c>
    </row>
    <row r="55" spans="1:10" x14ac:dyDescent="0.15">
      <c r="A55" t="s">
        <v>734</v>
      </c>
      <c r="B55" t="s">
        <v>5</v>
      </c>
      <c r="C55" t="s">
        <v>733</v>
      </c>
      <c r="D55" t="s">
        <v>92</v>
      </c>
      <c r="E55" t="s">
        <v>2</v>
      </c>
      <c r="F55" t="s">
        <v>1</v>
      </c>
      <c r="G55" t="s">
        <v>576</v>
      </c>
      <c r="H55">
        <v>14</v>
      </c>
      <c r="I55">
        <v>22</v>
      </c>
      <c r="J55">
        <v>36</v>
      </c>
    </row>
    <row r="56" spans="1:10" x14ac:dyDescent="0.15">
      <c r="A56" t="s">
        <v>732</v>
      </c>
      <c r="B56" t="s">
        <v>5</v>
      </c>
      <c r="C56" t="s">
        <v>24</v>
      </c>
      <c r="D56" t="s">
        <v>22</v>
      </c>
      <c r="E56" t="s">
        <v>2</v>
      </c>
      <c r="F56" t="s">
        <v>1</v>
      </c>
      <c r="G56" t="s">
        <v>576</v>
      </c>
      <c r="H56">
        <v>84</v>
      </c>
      <c r="I56">
        <v>74</v>
      </c>
      <c r="J56">
        <v>158</v>
      </c>
    </row>
    <row r="57" spans="1:10" x14ac:dyDescent="0.15">
      <c r="A57" t="s">
        <v>731</v>
      </c>
      <c r="B57" t="s">
        <v>5</v>
      </c>
      <c r="C57" t="s">
        <v>730</v>
      </c>
      <c r="D57" t="s">
        <v>157</v>
      </c>
      <c r="E57" t="s">
        <v>2</v>
      </c>
      <c r="F57" t="s">
        <v>1</v>
      </c>
      <c r="G57" t="s">
        <v>576</v>
      </c>
      <c r="H57">
        <v>177</v>
      </c>
      <c r="I57">
        <v>142</v>
      </c>
      <c r="J57">
        <v>319</v>
      </c>
    </row>
    <row r="58" spans="1:10" x14ac:dyDescent="0.15">
      <c r="A58" t="s">
        <v>729</v>
      </c>
      <c r="B58" t="s">
        <v>5</v>
      </c>
      <c r="C58" t="s">
        <v>728</v>
      </c>
      <c r="D58" t="s">
        <v>34</v>
      </c>
      <c r="E58" t="s">
        <v>2</v>
      </c>
      <c r="F58" t="s">
        <v>1</v>
      </c>
      <c r="G58" t="s">
        <v>576</v>
      </c>
      <c r="H58">
        <v>34</v>
      </c>
      <c r="I58">
        <v>33</v>
      </c>
      <c r="J58">
        <v>67</v>
      </c>
    </row>
    <row r="59" spans="1:10" x14ac:dyDescent="0.15">
      <c r="A59" t="s">
        <v>727</v>
      </c>
      <c r="B59" t="s">
        <v>5</v>
      </c>
      <c r="C59" t="s">
        <v>726</v>
      </c>
      <c r="D59" t="s">
        <v>34</v>
      </c>
      <c r="E59" t="s">
        <v>2</v>
      </c>
      <c r="F59" t="s">
        <v>1</v>
      </c>
      <c r="G59" t="s">
        <v>576</v>
      </c>
      <c r="H59">
        <v>150</v>
      </c>
      <c r="I59">
        <v>164</v>
      </c>
      <c r="J59">
        <v>314</v>
      </c>
    </row>
    <row r="60" spans="1:10" x14ac:dyDescent="0.15">
      <c r="A60" t="s">
        <v>725</v>
      </c>
      <c r="B60" t="s">
        <v>383</v>
      </c>
      <c r="C60" t="s">
        <v>724</v>
      </c>
      <c r="D60" t="s">
        <v>34</v>
      </c>
      <c r="E60" t="s">
        <v>2</v>
      </c>
      <c r="F60" t="s">
        <v>1</v>
      </c>
      <c r="G60" t="s">
        <v>576</v>
      </c>
      <c r="H60">
        <v>61</v>
      </c>
      <c r="I60">
        <v>51</v>
      </c>
      <c r="J60">
        <v>112</v>
      </c>
    </row>
    <row r="61" spans="1:10" x14ac:dyDescent="0.15">
      <c r="A61" t="s">
        <v>723</v>
      </c>
      <c r="B61" t="s">
        <v>5</v>
      </c>
      <c r="C61" t="s">
        <v>722</v>
      </c>
      <c r="D61" t="s">
        <v>417</v>
      </c>
      <c r="E61" t="s">
        <v>2</v>
      </c>
      <c r="F61" t="s">
        <v>1</v>
      </c>
      <c r="G61" t="s">
        <v>576</v>
      </c>
      <c r="H61">
        <v>77</v>
      </c>
      <c r="I61">
        <v>86</v>
      </c>
      <c r="J61">
        <v>163</v>
      </c>
    </row>
    <row r="62" spans="1:10" x14ac:dyDescent="0.15">
      <c r="A62" t="s">
        <v>721</v>
      </c>
      <c r="B62" t="s">
        <v>5</v>
      </c>
      <c r="C62" t="s">
        <v>354</v>
      </c>
      <c r="D62" t="s">
        <v>38</v>
      </c>
      <c r="E62" t="s">
        <v>2</v>
      </c>
      <c r="F62" t="s">
        <v>1</v>
      </c>
      <c r="G62" t="s">
        <v>576</v>
      </c>
      <c r="H62">
        <v>58</v>
      </c>
      <c r="I62">
        <v>72</v>
      </c>
      <c r="J62">
        <v>130</v>
      </c>
    </row>
    <row r="63" spans="1:10" x14ac:dyDescent="0.15">
      <c r="A63" t="s">
        <v>720</v>
      </c>
      <c r="B63" t="s">
        <v>5</v>
      </c>
      <c r="C63" t="s">
        <v>719</v>
      </c>
      <c r="D63" t="s">
        <v>97</v>
      </c>
      <c r="E63" t="s">
        <v>2</v>
      </c>
      <c r="F63" t="s">
        <v>1</v>
      </c>
      <c r="G63" t="s">
        <v>576</v>
      </c>
      <c r="H63">
        <v>22</v>
      </c>
      <c r="I63">
        <v>23</v>
      </c>
      <c r="J63">
        <v>45</v>
      </c>
    </row>
    <row r="64" spans="1:10" x14ac:dyDescent="0.15">
      <c r="A64" t="s">
        <v>718</v>
      </c>
      <c r="B64" t="s">
        <v>5</v>
      </c>
      <c r="C64" t="s">
        <v>717</v>
      </c>
      <c r="D64" t="s">
        <v>670</v>
      </c>
      <c r="E64" t="s">
        <v>2</v>
      </c>
      <c r="F64" t="s">
        <v>1</v>
      </c>
      <c r="G64" t="s">
        <v>576</v>
      </c>
      <c r="H64">
        <v>50</v>
      </c>
      <c r="I64">
        <v>39</v>
      </c>
      <c r="J64">
        <v>89</v>
      </c>
    </row>
    <row r="65" spans="1:10" x14ac:dyDescent="0.15">
      <c r="A65" t="s">
        <v>716</v>
      </c>
      <c r="B65" t="s">
        <v>5</v>
      </c>
      <c r="C65" t="s">
        <v>715</v>
      </c>
      <c r="D65" t="s">
        <v>157</v>
      </c>
      <c r="E65" t="s">
        <v>2</v>
      </c>
      <c r="F65" t="s">
        <v>1</v>
      </c>
      <c r="G65" t="s">
        <v>576</v>
      </c>
      <c r="H65">
        <v>76</v>
      </c>
      <c r="I65">
        <v>83</v>
      </c>
      <c r="J65">
        <v>159</v>
      </c>
    </row>
    <row r="66" spans="1:10" x14ac:dyDescent="0.15">
      <c r="A66" t="s">
        <v>714</v>
      </c>
      <c r="B66" t="s">
        <v>5</v>
      </c>
      <c r="C66" t="s">
        <v>713</v>
      </c>
      <c r="D66" t="s">
        <v>64</v>
      </c>
      <c r="E66" t="s">
        <v>2</v>
      </c>
      <c r="F66" t="s">
        <v>1</v>
      </c>
      <c r="G66" t="s">
        <v>576</v>
      </c>
      <c r="H66">
        <v>46</v>
      </c>
      <c r="I66">
        <v>49</v>
      </c>
      <c r="J66">
        <v>95</v>
      </c>
    </row>
    <row r="67" spans="1:10" x14ac:dyDescent="0.15">
      <c r="A67" t="s">
        <v>712</v>
      </c>
      <c r="B67" t="s">
        <v>5</v>
      </c>
      <c r="C67" t="s">
        <v>711</v>
      </c>
      <c r="D67" t="s">
        <v>157</v>
      </c>
      <c r="E67" t="s">
        <v>2</v>
      </c>
      <c r="F67" t="s">
        <v>1</v>
      </c>
      <c r="G67" t="s">
        <v>576</v>
      </c>
      <c r="H67">
        <v>128</v>
      </c>
      <c r="I67">
        <v>71</v>
      </c>
      <c r="J67">
        <v>199</v>
      </c>
    </row>
    <row r="68" spans="1:10" x14ac:dyDescent="0.15">
      <c r="A68" t="s">
        <v>710</v>
      </c>
      <c r="B68" t="s">
        <v>5</v>
      </c>
      <c r="C68" t="s">
        <v>65</v>
      </c>
      <c r="D68" t="s">
        <v>709</v>
      </c>
      <c r="E68" t="s">
        <v>2</v>
      </c>
      <c r="F68" t="s">
        <v>1</v>
      </c>
      <c r="G68" t="s">
        <v>576</v>
      </c>
      <c r="H68">
        <v>28</v>
      </c>
      <c r="I68">
        <v>31</v>
      </c>
      <c r="J68">
        <v>59</v>
      </c>
    </row>
    <row r="69" spans="1:10" x14ac:dyDescent="0.15">
      <c r="A69" t="s">
        <v>708</v>
      </c>
      <c r="B69" t="s">
        <v>5</v>
      </c>
      <c r="C69" t="s">
        <v>707</v>
      </c>
      <c r="D69" t="s">
        <v>64</v>
      </c>
      <c r="E69" t="s">
        <v>2</v>
      </c>
      <c r="F69" t="s">
        <v>1</v>
      </c>
      <c r="G69" t="s">
        <v>576</v>
      </c>
      <c r="H69">
        <v>142</v>
      </c>
      <c r="I69">
        <v>140</v>
      </c>
      <c r="J69">
        <v>282</v>
      </c>
    </row>
    <row r="70" spans="1:10" x14ac:dyDescent="0.15">
      <c r="A70" t="s">
        <v>706</v>
      </c>
      <c r="B70" t="s">
        <v>5</v>
      </c>
      <c r="C70" t="s">
        <v>705</v>
      </c>
      <c r="D70" t="s">
        <v>97</v>
      </c>
      <c r="E70" t="s">
        <v>2</v>
      </c>
      <c r="F70" t="s">
        <v>1</v>
      </c>
      <c r="G70" t="s">
        <v>576</v>
      </c>
      <c r="H70">
        <v>60</v>
      </c>
      <c r="I70">
        <v>60</v>
      </c>
      <c r="J70">
        <v>120</v>
      </c>
    </row>
    <row r="71" spans="1:10" x14ac:dyDescent="0.15">
      <c r="A71" t="s">
        <v>704</v>
      </c>
      <c r="B71" t="s">
        <v>383</v>
      </c>
      <c r="C71" t="s">
        <v>703</v>
      </c>
      <c r="D71" t="s">
        <v>157</v>
      </c>
      <c r="E71" t="s">
        <v>2</v>
      </c>
      <c r="F71" t="s">
        <v>1</v>
      </c>
      <c r="G71" t="s">
        <v>576</v>
      </c>
      <c r="H71">
        <v>174</v>
      </c>
      <c r="I71">
        <v>140</v>
      </c>
      <c r="J71">
        <v>314</v>
      </c>
    </row>
    <row r="72" spans="1:10" x14ac:dyDescent="0.15">
      <c r="A72" t="s">
        <v>704</v>
      </c>
      <c r="B72" t="s">
        <v>5</v>
      </c>
      <c r="C72" t="s">
        <v>703</v>
      </c>
      <c r="D72" t="s">
        <v>157</v>
      </c>
      <c r="E72" t="s">
        <v>2</v>
      </c>
      <c r="F72" t="s">
        <v>1</v>
      </c>
      <c r="G72" t="s">
        <v>576</v>
      </c>
      <c r="H72">
        <v>266</v>
      </c>
      <c r="I72">
        <v>293</v>
      </c>
      <c r="J72">
        <v>559</v>
      </c>
    </row>
    <row r="73" spans="1:10" x14ac:dyDescent="0.15">
      <c r="A73" t="s">
        <v>702</v>
      </c>
      <c r="B73" t="s">
        <v>5</v>
      </c>
      <c r="C73" t="s">
        <v>701</v>
      </c>
      <c r="D73" t="s">
        <v>417</v>
      </c>
      <c r="E73" t="s">
        <v>2</v>
      </c>
      <c r="F73" t="s">
        <v>1</v>
      </c>
      <c r="G73" t="s">
        <v>576</v>
      </c>
      <c r="H73">
        <v>139</v>
      </c>
      <c r="I73">
        <v>145</v>
      </c>
      <c r="J73">
        <v>284</v>
      </c>
    </row>
    <row r="74" spans="1:10" x14ac:dyDescent="0.15">
      <c r="A74" t="s">
        <v>700</v>
      </c>
      <c r="B74" t="s">
        <v>5</v>
      </c>
      <c r="C74" t="s">
        <v>699</v>
      </c>
      <c r="D74" t="s">
        <v>698</v>
      </c>
      <c r="E74" t="s">
        <v>2</v>
      </c>
      <c r="F74" t="s">
        <v>1</v>
      </c>
      <c r="G74" t="s">
        <v>576</v>
      </c>
      <c r="H74">
        <v>85</v>
      </c>
      <c r="I74">
        <v>88</v>
      </c>
      <c r="J74">
        <v>173</v>
      </c>
    </row>
    <row r="75" spans="1:10" x14ac:dyDescent="0.15">
      <c r="A75" t="s">
        <v>697</v>
      </c>
      <c r="B75" t="s">
        <v>5</v>
      </c>
      <c r="C75" t="s">
        <v>696</v>
      </c>
      <c r="D75" t="s">
        <v>23</v>
      </c>
      <c r="E75" t="s">
        <v>2</v>
      </c>
      <c r="F75" t="s">
        <v>1</v>
      </c>
      <c r="G75" t="s">
        <v>576</v>
      </c>
      <c r="H75">
        <v>196</v>
      </c>
      <c r="I75">
        <v>210</v>
      </c>
      <c r="J75">
        <v>406</v>
      </c>
    </row>
    <row r="76" spans="1:10" x14ac:dyDescent="0.15">
      <c r="A76" t="s">
        <v>695</v>
      </c>
      <c r="B76" t="s">
        <v>5</v>
      </c>
      <c r="C76" t="s">
        <v>20</v>
      </c>
      <c r="D76" t="s">
        <v>22</v>
      </c>
      <c r="E76" t="s">
        <v>2</v>
      </c>
      <c r="F76" t="s">
        <v>1</v>
      </c>
      <c r="G76" t="s">
        <v>576</v>
      </c>
      <c r="H76">
        <v>137</v>
      </c>
      <c r="I76">
        <v>152</v>
      </c>
      <c r="J76">
        <v>289</v>
      </c>
    </row>
    <row r="77" spans="1:10" x14ac:dyDescent="0.15">
      <c r="A77" t="s">
        <v>694</v>
      </c>
      <c r="B77" t="s">
        <v>5</v>
      </c>
      <c r="C77" t="s">
        <v>693</v>
      </c>
      <c r="D77" t="s">
        <v>64</v>
      </c>
      <c r="E77" t="s">
        <v>2</v>
      </c>
      <c r="F77" t="s">
        <v>1</v>
      </c>
      <c r="G77" t="s">
        <v>576</v>
      </c>
      <c r="H77">
        <v>68</v>
      </c>
      <c r="I77">
        <v>63</v>
      </c>
      <c r="J77">
        <v>131</v>
      </c>
    </row>
    <row r="78" spans="1:10" x14ac:dyDescent="0.15">
      <c r="A78" t="s">
        <v>692</v>
      </c>
      <c r="B78" t="s">
        <v>5</v>
      </c>
      <c r="C78" t="s">
        <v>691</v>
      </c>
      <c r="D78" t="s">
        <v>427</v>
      </c>
      <c r="E78" t="s">
        <v>2</v>
      </c>
      <c r="F78" t="s">
        <v>1</v>
      </c>
      <c r="G78" t="s">
        <v>576</v>
      </c>
      <c r="H78">
        <v>109</v>
      </c>
      <c r="I78">
        <v>95</v>
      </c>
      <c r="J78">
        <v>204</v>
      </c>
    </row>
    <row r="79" spans="1:10" x14ac:dyDescent="0.15">
      <c r="A79" t="s">
        <v>690</v>
      </c>
      <c r="B79" t="s">
        <v>5</v>
      </c>
      <c r="C79" t="s">
        <v>689</v>
      </c>
      <c r="D79" t="s">
        <v>38</v>
      </c>
      <c r="E79" t="s">
        <v>2</v>
      </c>
      <c r="F79" t="s">
        <v>1</v>
      </c>
      <c r="G79" t="s">
        <v>576</v>
      </c>
      <c r="H79">
        <v>32</v>
      </c>
      <c r="I79">
        <v>37</v>
      </c>
      <c r="J79">
        <v>69</v>
      </c>
    </row>
    <row r="80" spans="1:10" x14ac:dyDescent="0.15">
      <c r="A80" t="s">
        <v>688</v>
      </c>
      <c r="B80" t="s">
        <v>5</v>
      </c>
      <c r="C80" t="s">
        <v>687</v>
      </c>
      <c r="D80" t="s">
        <v>686</v>
      </c>
      <c r="E80" t="s">
        <v>2</v>
      </c>
      <c r="F80" t="s">
        <v>1</v>
      </c>
      <c r="G80" t="s">
        <v>576</v>
      </c>
      <c r="H80">
        <v>43</v>
      </c>
      <c r="I80">
        <v>30</v>
      </c>
      <c r="J80">
        <v>73</v>
      </c>
    </row>
    <row r="81" spans="1:10" x14ac:dyDescent="0.15">
      <c r="A81" t="s">
        <v>685</v>
      </c>
      <c r="B81" t="s">
        <v>5</v>
      </c>
      <c r="C81" t="s">
        <v>7</v>
      </c>
      <c r="D81" t="s">
        <v>101</v>
      </c>
      <c r="E81" t="s">
        <v>2</v>
      </c>
      <c r="F81" t="s">
        <v>1</v>
      </c>
      <c r="G81" t="s">
        <v>576</v>
      </c>
      <c r="H81">
        <v>52</v>
      </c>
      <c r="I81">
        <v>51</v>
      </c>
      <c r="J81">
        <v>103</v>
      </c>
    </row>
    <row r="82" spans="1:10" x14ac:dyDescent="0.15">
      <c r="A82" t="s">
        <v>684</v>
      </c>
      <c r="B82" t="s">
        <v>5</v>
      </c>
      <c r="C82" t="s">
        <v>683</v>
      </c>
      <c r="D82" t="s">
        <v>682</v>
      </c>
      <c r="E82" t="s">
        <v>2</v>
      </c>
      <c r="F82" t="s">
        <v>1</v>
      </c>
      <c r="G82" t="s">
        <v>576</v>
      </c>
      <c r="H82">
        <v>24</v>
      </c>
      <c r="I82">
        <v>23</v>
      </c>
      <c r="J82">
        <v>47</v>
      </c>
    </row>
    <row r="83" spans="1:10" x14ac:dyDescent="0.15">
      <c r="A83" t="s">
        <v>681</v>
      </c>
      <c r="B83" t="s">
        <v>5</v>
      </c>
      <c r="C83" t="s">
        <v>680</v>
      </c>
      <c r="D83" t="s">
        <v>679</v>
      </c>
      <c r="E83" t="s">
        <v>2</v>
      </c>
      <c r="F83" t="s">
        <v>1</v>
      </c>
      <c r="G83" t="s">
        <v>576</v>
      </c>
      <c r="H83">
        <v>90</v>
      </c>
      <c r="I83">
        <v>101</v>
      </c>
      <c r="J83">
        <v>191</v>
      </c>
    </row>
    <row r="84" spans="1:10" x14ac:dyDescent="0.15">
      <c r="A84" t="s">
        <v>678</v>
      </c>
      <c r="B84" t="s">
        <v>5</v>
      </c>
      <c r="C84" t="s">
        <v>26</v>
      </c>
      <c r="D84" t="s">
        <v>436</v>
      </c>
      <c r="E84" t="s">
        <v>2</v>
      </c>
      <c r="F84" t="s">
        <v>1</v>
      </c>
      <c r="G84" t="s">
        <v>576</v>
      </c>
      <c r="H84">
        <v>118</v>
      </c>
      <c r="I84">
        <v>132</v>
      </c>
      <c r="J84">
        <v>250</v>
      </c>
    </row>
    <row r="85" spans="1:10" x14ac:dyDescent="0.15">
      <c r="A85" t="s">
        <v>677</v>
      </c>
      <c r="B85" t="s">
        <v>5</v>
      </c>
      <c r="C85" t="s">
        <v>676</v>
      </c>
      <c r="D85" t="s">
        <v>675</v>
      </c>
      <c r="E85" t="s">
        <v>2</v>
      </c>
      <c r="F85" t="s">
        <v>1</v>
      </c>
      <c r="G85" t="s">
        <v>576</v>
      </c>
      <c r="H85">
        <v>26</v>
      </c>
      <c r="I85">
        <v>24</v>
      </c>
      <c r="J85">
        <v>50</v>
      </c>
    </row>
    <row r="86" spans="1:10" x14ac:dyDescent="0.15">
      <c r="A86" t="s">
        <v>674</v>
      </c>
      <c r="B86" t="s">
        <v>5</v>
      </c>
      <c r="C86" t="s">
        <v>673</v>
      </c>
      <c r="D86" t="s">
        <v>85</v>
      </c>
      <c r="E86" t="s">
        <v>2</v>
      </c>
      <c r="F86" t="s">
        <v>1</v>
      </c>
      <c r="G86" t="s">
        <v>576</v>
      </c>
      <c r="H86">
        <v>40</v>
      </c>
      <c r="I86">
        <v>39</v>
      </c>
      <c r="J86">
        <v>79</v>
      </c>
    </row>
    <row r="87" spans="1:10" x14ac:dyDescent="0.15">
      <c r="A87" t="s">
        <v>672</v>
      </c>
      <c r="B87" t="s">
        <v>5</v>
      </c>
      <c r="C87" t="s">
        <v>671</v>
      </c>
      <c r="D87" t="s">
        <v>670</v>
      </c>
      <c r="E87" t="s">
        <v>2</v>
      </c>
      <c r="F87" t="s">
        <v>1</v>
      </c>
      <c r="G87" t="s">
        <v>576</v>
      </c>
      <c r="H87">
        <v>77</v>
      </c>
      <c r="I87">
        <v>64</v>
      </c>
      <c r="J87">
        <v>141</v>
      </c>
    </row>
    <row r="88" spans="1:10" x14ac:dyDescent="0.15">
      <c r="A88" t="s">
        <v>669</v>
      </c>
      <c r="B88" t="s">
        <v>5</v>
      </c>
      <c r="C88" t="s">
        <v>668</v>
      </c>
      <c r="D88" t="s">
        <v>667</v>
      </c>
      <c r="E88" t="s">
        <v>2</v>
      </c>
      <c r="F88" t="s">
        <v>1</v>
      </c>
      <c r="G88" t="s">
        <v>576</v>
      </c>
      <c r="H88">
        <v>92</v>
      </c>
      <c r="I88">
        <v>78</v>
      </c>
      <c r="J88">
        <v>170</v>
      </c>
    </row>
    <row r="89" spans="1:10" x14ac:dyDescent="0.15">
      <c r="A89" t="s">
        <v>666</v>
      </c>
      <c r="B89" t="s">
        <v>5</v>
      </c>
      <c r="C89" t="s">
        <v>665</v>
      </c>
      <c r="D89" t="s">
        <v>63</v>
      </c>
      <c r="E89" t="s">
        <v>2</v>
      </c>
      <c r="F89" t="s">
        <v>1</v>
      </c>
      <c r="G89" t="s">
        <v>576</v>
      </c>
      <c r="H89">
        <v>40</v>
      </c>
      <c r="I89">
        <v>27</v>
      </c>
      <c r="J89">
        <v>67</v>
      </c>
    </row>
    <row r="90" spans="1:10" x14ac:dyDescent="0.15">
      <c r="A90" t="s">
        <v>664</v>
      </c>
      <c r="B90" t="s">
        <v>5</v>
      </c>
      <c r="C90" t="s">
        <v>663</v>
      </c>
      <c r="D90" t="s">
        <v>662</v>
      </c>
      <c r="E90" t="s">
        <v>2</v>
      </c>
      <c r="F90" t="s">
        <v>1</v>
      </c>
      <c r="G90" t="s">
        <v>576</v>
      </c>
      <c r="H90">
        <v>246</v>
      </c>
      <c r="I90">
        <v>323</v>
      </c>
      <c r="J90">
        <v>569</v>
      </c>
    </row>
    <row r="91" spans="1:10" x14ac:dyDescent="0.15">
      <c r="A91" t="s">
        <v>661</v>
      </c>
      <c r="B91" t="s">
        <v>5</v>
      </c>
      <c r="C91" t="s">
        <v>660</v>
      </c>
      <c r="D91" t="s">
        <v>34</v>
      </c>
      <c r="E91" t="s">
        <v>2</v>
      </c>
      <c r="F91" t="s">
        <v>1</v>
      </c>
      <c r="G91" t="s">
        <v>576</v>
      </c>
      <c r="H91">
        <v>191</v>
      </c>
      <c r="I91">
        <v>170</v>
      </c>
      <c r="J91">
        <v>361</v>
      </c>
    </row>
    <row r="92" spans="1:10" x14ac:dyDescent="0.15">
      <c r="A92" t="s">
        <v>659</v>
      </c>
      <c r="B92" t="s">
        <v>5</v>
      </c>
      <c r="C92" t="s">
        <v>658</v>
      </c>
      <c r="D92" t="s">
        <v>69</v>
      </c>
      <c r="E92" t="s">
        <v>2</v>
      </c>
      <c r="F92" t="s">
        <v>1</v>
      </c>
      <c r="G92" t="s">
        <v>576</v>
      </c>
      <c r="H92">
        <v>69</v>
      </c>
      <c r="I92">
        <v>80</v>
      </c>
      <c r="J92">
        <v>149</v>
      </c>
    </row>
    <row r="93" spans="1:10" x14ac:dyDescent="0.15">
      <c r="A93" t="s">
        <v>657</v>
      </c>
      <c r="B93" t="s">
        <v>5</v>
      </c>
      <c r="C93" t="s">
        <v>656</v>
      </c>
      <c r="D93" t="s">
        <v>655</v>
      </c>
      <c r="E93" t="s">
        <v>2</v>
      </c>
      <c r="F93" t="s">
        <v>1</v>
      </c>
      <c r="G93" t="s">
        <v>576</v>
      </c>
      <c r="H93">
        <v>61</v>
      </c>
      <c r="I93">
        <v>72</v>
      </c>
      <c r="J93">
        <v>133</v>
      </c>
    </row>
    <row r="94" spans="1:10" x14ac:dyDescent="0.15">
      <c r="A94" t="s">
        <v>654</v>
      </c>
      <c r="B94" t="s">
        <v>5</v>
      </c>
      <c r="C94" t="s">
        <v>653</v>
      </c>
      <c r="D94" t="s">
        <v>465</v>
      </c>
      <c r="E94" t="s">
        <v>2</v>
      </c>
      <c r="F94" t="s">
        <v>1</v>
      </c>
      <c r="G94" t="s">
        <v>576</v>
      </c>
      <c r="H94">
        <v>72</v>
      </c>
      <c r="I94">
        <v>67</v>
      </c>
      <c r="J94">
        <v>139</v>
      </c>
    </row>
    <row r="95" spans="1:10" x14ac:dyDescent="0.15">
      <c r="A95" t="s">
        <v>652</v>
      </c>
      <c r="B95" t="s">
        <v>5</v>
      </c>
      <c r="C95" t="s">
        <v>81</v>
      </c>
      <c r="D95" t="s">
        <v>651</v>
      </c>
      <c r="E95" t="s">
        <v>2</v>
      </c>
      <c r="F95" t="s">
        <v>1</v>
      </c>
      <c r="G95" t="s">
        <v>576</v>
      </c>
      <c r="H95">
        <v>22</v>
      </c>
      <c r="I95">
        <v>17</v>
      </c>
      <c r="J95">
        <v>39</v>
      </c>
    </row>
    <row r="96" spans="1:10" x14ac:dyDescent="0.15">
      <c r="A96" t="s">
        <v>650</v>
      </c>
      <c r="B96" t="s">
        <v>5</v>
      </c>
      <c r="C96" t="s">
        <v>649</v>
      </c>
      <c r="D96" t="s">
        <v>29</v>
      </c>
      <c r="E96" t="s">
        <v>2</v>
      </c>
      <c r="F96" t="s">
        <v>1</v>
      </c>
      <c r="G96" t="s">
        <v>576</v>
      </c>
      <c r="H96">
        <v>33</v>
      </c>
      <c r="I96">
        <v>27</v>
      </c>
      <c r="J96">
        <v>60</v>
      </c>
    </row>
    <row r="97" spans="1:10" x14ac:dyDescent="0.15">
      <c r="A97" t="s">
        <v>648</v>
      </c>
      <c r="B97" t="s">
        <v>383</v>
      </c>
      <c r="C97" t="s">
        <v>647</v>
      </c>
      <c r="D97" t="s">
        <v>64</v>
      </c>
      <c r="E97" t="s">
        <v>2</v>
      </c>
      <c r="F97" t="s">
        <v>1</v>
      </c>
      <c r="G97" t="s">
        <v>576</v>
      </c>
      <c r="H97">
        <v>202</v>
      </c>
      <c r="I97">
        <v>180</v>
      </c>
      <c r="J97">
        <v>382</v>
      </c>
    </row>
    <row r="98" spans="1:10" x14ac:dyDescent="0.15">
      <c r="A98" t="s">
        <v>648</v>
      </c>
      <c r="B98" t="s">
        <v>5</v>
      </c>
      <c r="C98" t="s">
        <v>647</v>
      </c>
      <c r="D98" t="s">
        <v>64</v>
      </c>
      <c r="E98" t="s">
        <v>2</v>
      </c>
      <c r="F98" t="s">
        <v>1</v>
      </c>
      <c r="G98" t="s">
        <v>576</v>
      </c>
      <c r="H98">
        <v>291</v>
      </c>
      <c r="I98">
        <v>258</v>
      </c>
      <c r="J98">
        <v>549</v>
      </c>
    </row>
    <row r="99" spans="1:10" x14ac:dyDescent="0.15">
      <c r="A99" t="s">
        <v>646</v>
      </c>
      <c r="B99" t="s">
        <v>5</v>
      </c>
      <c r="C99" t="s">
        <v>645</v>
      </c>
      <c r="D99" t="s">
        <v>38</v>
      </c>
      <c r="E99" t="s">
        <v>2</v>
      </c>
      <c r="F99" t="s">
        <v>1</v>
      </c>
      <c r="G99" t="s">
        <v>576</v>
      </c>
      <c r="H99">
        <v>191</v>
      </c>
      <c r="I99">
        <v>229</v>
      </c>
      <c r="J99">
        <v>420</v>
      </c>
    </row>
    <row r="100" spans="1:10" x14ac:dyDescent="0.15">
      <c r="A100" t="s">
        <v>644</v>
      </c>
      <c r="B100" t="s">
        <v>5</v>
      </c>
      <c r="C100" t="s">
        <v>643</v>
      </c>
      <c r="D100" t="s">
        <v>85</v>
      </c>
      <c r="E100" t="s">
        <v>2</v>
      </c>
      <c r="F100" t="s">
        <v>1</v>
      </c>
      <c r="G100" t="s">
        <v>576</v>
      </c>
      <c r="H100">
        <v>76</v>
      </c>
      <c r="I100">
        <v>89</v>
      </c>
      <c r="J100">
        <v>165</v>
      </c>
    </row>
    <row r="101" spans="1:10" x14ac:dyDescent="0.15">
      <c r="A101" t="s">
        <v>642</v>
      </c>
      <c r="B101" t="s">
        <v>5</v>
      </c>
      <c r="C101" t="s">
        <v>641</v>
      </c>
      <c r="D101" t="s">
        <v>388</v>
      </c>
      <c r="E101" t="s">
        <v>2</v>
      </c>
      <c r="F101" t="s">
        <v>1</v>
      </c>
      <c r="G101" t="s">
        <v>576</v>
      </c>
      <c r="H101">
        <v>71</v>
      </c>
      <c r="I101">
        <v>71</v>
      </c>
      <c r="J101">
        <v>142</v>
      </c>
    </row>
    <row r="102" spans="1:10" x14ac:dyDescent="0.15">
      <c r="A102" t="s">
        <v>640</v>
      </c>
      <c r="B102" t="s">
        <v>5</v>
      </c>
      <c r="C102" t="s">
        <v>639</v>
      </c>
      <c r="D102" t="s">
        <v>638</v>
      </c>
      <c r="E102" t="s">
        <v>2</v>
      </c>
      <c r="F102" t="s">
        <v>1</v>
      </c>
      <c r="G102" t="s">
        <v>576</v>
      </c>
      <c r="H102">
        <v>54</v>
      </c>
      <c r="I102">
        <v>53</v>
      </c>
      <c r="J102">
        <v>107</v>
      </c>
    </row>
    <row r="103" spans="1:10" x14ac:dyDescent="0.15">
      <c r="A103" t="s">
        <v>637</v>
      </c>
      <c r="B103" t="s">
        <v>5</v>
      </c>
      <c r="C103" t="s">
        <v>636</v>
      </c>
      <c r="D103" t="s">
        <v>635</v>
      </c>
      <c r="E103" t="s">
        <v>2</v>
      </c>
      <c r="F103" t="s">
        <v>1</v>
      </c>
      <c r="G103" t="s">
        <v>576</v>
      </c>
      <c r="H103">
        <v>23</v>
      </c>
      <c r="I103">
        <v>21</v>
      </c>
      <c r="J103">
        <v>44</v>
      </c>
    </row>
    <row r="104" spans="1:10" x14ac:dyDescent="0.15">
      <c r="A104" t="s">
        <v>634</v>
      </c>
      <c r="B104" t="s">
        <v>383</v>
      </c>
      <c r="C104" t="s">
        <v>633</v>
      </c>
      <c r="D104" t="s">
        <v>157</v>
      </c>
      <c r="E104" t="s">
        <v>2</v>
      </c>
      <c r="F104" t="s">
        <v>1</v>
      </c>
      <c r="G104" t="s">
        <v>576</v>
      </c>
      <c r="H104">
        <v>199</v>
      </c>
      <c r="I104">
        <v>191</v>
      </c>
      <c r="J104">
        <v>390</v>
      </c>
    </row>
    <row r="105" spans="1:10" x14ac:dyDescent="0.15">
      <c r="A105" t="s">
        <v>634</v>
      </c>
      <c r="B105" t="s">
        <v>5</v>
      </c>
      <c r="C105" t="s">
        <v>633</v>
      </c>
      <c r="D105" t="s">
        <v>157</v>
      </c>
      <c r="E105" t="s">
        <v>2</v>
      </c>
      <c r="F105" t="s">
        <v>1</v>
      </c>
      <c r="G105" t="s">
        <v>576</v>
      </c>
      <c r="H105">
        <v>306</v>
      </c>
      <c r="I105">
        <v>319</v>
      </c>
      <c r="J105">
        <v>625</v>
      </c>
    </row>
    <row r="106" spans="1:10" x14ac:dyDescent="0.15">
      <c r="A106" t="s">
        <v>632</v>
      </c>
      <c r="B106" t="s">
        <v>383</v>
      </c>
      <c r="C106" t="s">
        <v>246</v>
      </c>
      <c r="D106" t="s">
        <v>64</v>
      </c>
      <c r="E106" t="s">
        <v>2</v>
      </c>
      <c r="F106" t="s">
        <v>1</v>
      </c>
      <c r="G106" t="s">
        <v>576</v>
      </c>
      <c r="H106">
        <v>79</v>
      </c>
      <c r="I106">
        <v>80</v>
      </c>
      <c r="J106">
        <v>159</v>
      </c>
    </row>
    <row r="107" spans="1:10" x14ac:dyDescent="0.15">
      <c r="A107" t="s">
        <v>632</v>
      </c>
      <c r="B107" t="s">
        <v>5</v>
      </c>
      <c r="C107" t="s">
        <v>246</v>
      </c>
      <c r="D107" t="s">
        <v>64</v>
      </c>
      <c r="E107" t="s">
        <v>2</v>
      </c>
      <c r="F107" t="s">
        <v>1</v>
      </c>
      <c r="G107" t="s">
        <v>576</v>
      </c>
      <c r="H107">
        <v>199</v>
      </c>
      <c r="I107">
        <v>204</v>
      </c>
      <c r="J107">
        <v>403</v>
      </c>
    </row>
    <row r="108" spans="1:10" x14ac:dyDescent="0.15">
      <c r="A108" t="s">
        <v>631</v>
      </c>
      <c r="B108" t="s">
        <v>5</v>
      </c>
      <c r="C108" t="s">
        <v>630</v>
      </c>
      <c r="D108" t="s">
        <v>45</v>
      </c>
      <c r="E108" t="s">
        <v>2</v>
      </c>
      <c r="F108" t="s">
        <v>1</v>
      </c>
      <c r="G108" t="s">
        <v>576</v>
      </c>
      <c r="H108">
        <v>42</v>
      </c>
      <c r="I108">
        <v>35</v>
      </c>
      <c r="J108">
        <v>77</v>
      </c>
    </row>
    <row r="109" spans="1:10" x14ac:dyDescent="0.15">
      <c r="A109" t="s">
        <v>629</v>
      </c>
      <c r="B109" t="s">
        <v>5</v>
      </c>
      <c r="C109" t="s">
        <v>628</v>
      </c>
      <c r="D109" t="s">
        <v>465</v>
      </c>
      <c r="E109" t="s">
        <v>2</v>
      </c>
      <c r="F109" t="s">
        <v>1</v>
      </c>
      <c r="G109" t="s">
        <v>576</v>
      </c>
      <c r="H109">
        <v>24</v>
      </c>
      <c r="I109">
        <v>32</v>
      </c>
      <c r="J109">
        <v>56</v>
      </c>
    </row>
    <row r="110" spans="1:10" x14ac:dyDescent="0.15">
      <c r="A110" t="s">
        <v>627</v>
      </c>
      <c r="B110" t="s">
        <v>5</v>
      </c>
      <c r="C110" t="s">
        <v>626</v>
      </c>
      <c r="D110" t="s">
        <v>3</v>
      </c>
      <c r="E110" t="s">
        <v>2</v>
      </c>
      <c r="F110" t="s">
        <v>1</v>
      </c>
      <c r="G110" t="s">
        <v>576</v>
      </c>
      <c r="H110">
        <v>142</v>
      </c>
      <c r="I110">
        <v>145</v>
      </c>
      <c r="J110">
        <v>287</v>
      </c>
    </row>
    <row r="111" spans="1:10" x14ac:dyDescent="0.15">
      <c r="A111" t="s">
        <v>625</v>
      </c>
      <c r="B111" t="s">
        <v>383</v>
      </c>
      <c r="C111" t="s">
        <v>624</v>
      </c>
      <c r="D111" t="s">
        <v>64</v>
      </c>
      <c r="E111" t="s">
        <v>2</v>
      </c>
      <c r="F111" t="s">
        <v>1</v>
      </c>
      <c r="G111" t="s">
        <v>576</v>
      </c>
      <c r="H111">
        <v>137</v>
      </c>
      <c r="I111">
        <v>110</v>
      </c>
      <c r="J111">
        <v>247</v>
      </c>
    </row>
    <row r="112" spans="1:10" x14ac:dyDescent="0.15">
      <c r="A112" t="s">
        <v>625</v>
      </c>
      <c r="B112" t="s">
        <v>5</v>
      </c>
      <c r="C112" t="s">
        <v>624</v>
      </c>
      <c r="D112" t="s">
        <v>64</v>
      </c>
      <c r="E112" t="s">
        <v>2</v>
      </c>
      <c r="F112" t="s">
        <v>1</v>
      </c>
      <c r="G112" t="s">
        <v>576</v>
      </c>
      <c r="H112">
        <v>197</v>
      </c>
      <c r="I112">
        <v>217</v>
      </c>
      <c r="J112">
        <v>414</v>
      </c>
    </row>
    <row r="113" spans="1:10" x14ac:dyDescent="0.15">
      <c r="A113" t="s">
        <v>623</v>
      </c>
      <c r="B113" t="s">
        <v>5</v>
      </c>
      <c r="C113" t="s">
        <v>622</v>
      </c>
      <c r="D113" t="s">
        <v>465</v>
      </c>
      <c r="E113" t="s">
        <v>2</v>
      </c>
      <c r="F113" t="s">
        <v>1</v>
      </c>
      <c r="G113" t="s">
        <v>576</v>
      </c>
      <c r="H113">
        <v>80</v>
      </c>
      <c r="I113">
        <v>68</v>
      </c>
      <c r="J113">
        <v>148</v>
      </c>
    </row>
    <row r="114" spans="1:10" x14ac:dyDescent="0.15">
      <c r="A114" t="s">
        <v>621</v>
      </c>
      <c r="B114" t="s">
        <v>5</v>
      </c>
      <c r="C114" t="s">
        <v>620</v>
      </c>
      <c r="D114" t="s">
        <v>157</v>
      </c>
      <c r="E114" t="s">
        <v>2</v>
      </c>
      <c r="F114" t="s">
        <v>1</v>
      </c>
      <c r="G114" t="s">
        <v>576</v>
      </c>
      <c r="H114">
        <v>201</v>
      </c>
      <c r="I114">
        <v>182</v>
      </c>
      <c r="J114">
        <v>383</v>
      </c>
    </row>
    <row r="115" spans="1:10" x14ac:dyDescent="0.15">
      <c r="A115" t="s">
        <v>619</v>
      </c>
      <c r="B115" t="s">
        <v>5</v>
      </c>
      <c r="C115" t="s">
        <v>618</v>
      </c>
      <c r="D115" t="s">
        <v>157</v>
      </c>
      <c r="E115" t="s">
        <v>2</v>
      </c>
      <c r="F115" t="s">
        <v>1</v>
      </c>
      <c r="G115" t="s">
        <v>576</v>
      </c>
      <c r="H115">
        <v>235</v>
      </c>
      <c r="I115">
        <v>248</v>
      </c>
      <c r="J115">
        <v>483</v>
      </c>
    </row>
    <row r="116" spans="1:10" x14ac:dyDescent="0.15">
      <c r="A116" t="s">
        <v>617</v>
      </c>
      <c r="B116" t="s">
        <v>5</v>
      </c>
      <c r="C116" t="s">
        <v>616</v>
      </c>
      <c r="D116" t="s">
        <v>64</v>
      </c>
      <c r="E116" t="s">
        <v>2</v>
      </c>
      <c r="F116" t="s">
        <v>1</v>
      </c>
      <c r="G116" t="s">
        <v>576</v>
      </c>
      <c r="H116">
        <v>192</v>
      </c>
      <c r="I116">
        <v>213</v>
      </c>
      <c r="J116">
        <v>405</v>
      </c>
    </row>
    <row r="117" spans="1:10" x14ac:dyDescent="0.15">
      <c r="A117" t="s">
        <v>615</v>
      </c>
      <c r="B117" t="s">
        <v>5</v>
      </c>
      <c r="C117" t="s">
        <v>191</v>
      </c>
      <c r="D117" t="s">
        <v>64</v>
      </c>
      <c r="E117" t="s">
        <v>2</v>
      </c>
      <c r="F117" t="s">
        <v>1</v>
      </c>
      <c r="G117" t="s">
        <v>576</v>
      </c>
      <c r="H117">
        <v>227</v>
      </c>
      <c r="I117">
        <v>228</v>
      </c>
      <c r="J117">
        <v>455</v>
      </c>
    </row>
    <row r="118" spans="1:10" x14ac:dyDescent="0.15">
      <c r="A118" t="s">
        <v>614</v>
      </c>
      <c r="B118" t="s">
        <v>383</v>
      </c>
      <c r="C118" t="s">
        <v>613</v>
      </c>
      <c r="D118" t="s">
        <v>157</v>
      </c>
      <c r="E118" t="s">
        <v>2</v>
      </c>
      <c r="F118" t="s">
        <v>1</v>
      </c>
      <c r="G118" t="s">
        <v>576</v>
      </c>
      <c r="H118">
        <v>290</v>
      </c>
      <c r="I118">
        <v>303</v>
      </c>
      <c r="J118">
        <v>593</v>
      </c>
    </row>
    <row r="119" spans="1:10" x14ac:dyDescent="0.15">
      <c r="A119" t="s">
        <v>614</v>
      </c>
      <c r="B119" t="s">
        <v>5</v>
      </c>
      <c r="C119" t="s">
        <v>613</v>
      </c>
      <c r="D119" t="s">
        <v>157</v>
      </c>
      <c r="E119" t="s">
        <v>2</v>
      </c>
      <c r="F119" t="s">
        <v>1</v>
      </c>
      <c r="G119" t="s">
        <v>576</v>
      </c>
      <c r="H119">
        <v>368</v>
      </c>
      <c r="I119">
        <v>338</v>
      </c>
      <c r="J119">
        <v>706</v>
      </c>
    </row>
    <row r="120" spans="1:10" x14ac:dyDescent="0.15">
      <c r="A120" t="s">
        <v>612</v>
      </c>
      <c r="B120" t="s">
        <v>383</v>
      </c>
      <c r="C120" t="s">
        <v>611</v>
      </c>
      <c r="D120" t="s">
        <v>157</v>
      </c>
      <c r="E120" t="s">
        <v>2</v>
      </c>
      <c r="F120" t="s">
        <v>1</v>
      </c>
      <c r="G120" t="s">
        <v>576</v>
      </c>
      <c r="H120">
        <v>224</v>
      </c>
      <c r="I120">
        <v>216</v>
      </c>
      <c r="J120">
        <v>440</v>
      </c>
    </row>
    <row r="121" spans="1:10" x14ac:dyDescent="0.15">
      <c r="A121" t="s">
        <v>612</v>
      </c>
      <c r="B121" t="s">
        <v>5</v>
      </c>
      <c r="C121" t="s">
        <v>611</v>
      </c>
      <c r="D121" t="s">
        <v>157</v>
      </c>
      <c r="E121" t="s">
        <v>2</v>
      </c>
      <c r="F121" t="s">
        <v>1</v>
      </c>
      <c r="G121" t="s">
        <v>576</v>
      </c>
      <c r="H121">
        <v>292</v>
      </c>
      <c r="I121">
        <v>220</v>
      </c>
      <c r="J121">
        <v>512</v>
      </c>
    </row>
    <row r="122" spans="1:10" x14ac:dyDescent="0.15">
      <c r="A122" t="s">
        <v>610</v>
      </c>
      <c r="B122" t="s">
        <v>5</v>
      </c>
      <c r="C122" t="s">
        <v>609</v>
      </c>
      <c r="D122" t="s">
        <v>23</v>
      </c>
      <c r="E122" t="s">
        <v>2</v>
      </c>
      <c r="F122" t="s">
        <v>1</v>
      </c>
      <c r="G122" t="s">
        <v>576</v>
      </c>
      <c r="H122">
        <v>326</v>
      </c>
      <c r="I122">
        <v>298</v>
      </c>
      <c r="J122">
        <v>624</v>
      </c>
    </row>
    <row r="123" spans="1:10" x14ac:dyDescent="0.15">
      <c r="A123" t="s">
        <v>608</v>
      </c>
      <c r="B123" t="s">
        <v>383</v>
      </c>
      <c r="C123" t="s">
        <v>607</v>
      </c>
      <c r="D123" t="s">
        <v>64</v>
      </c>
      <c r="E123" t="s">
        <v>2</v>
      </c>
      <c r="F123" t="s">
        <v>1</v>
      </c>
      <c r="G123" t="s">
        <v>576</v>
      </c>
      <c r="H123">
        <v>202</v>
      </c>
      <c r="I123">
        <v>203</v>
      </c>
      <c r="J123">
        <v>405</v>
      </c>
    </row>
    <row r="124" spans="1:10" x14ac:dyDescent="0.15">
      <c r="A124" t="s">
        <v>608</v>
      </c>
      <c r="B124" t="s">
        <v>5</v>
      </c>
      <c r="C124" t="s">
        <v>607</v>
      </c>
      <c r="D124" t="s">
        <v>64</v>
      </c>
      <c r="E124" t="s">
        <v>2</v>
      </c>
      <c r="F124" t="s">
        <v>1</v>
      </c>
      <c r="G124" t="s">
        <v>576</v>
      </c>
      <c r="H124">
        <v>374</v>
      </c>
      <c r="I124">
        <v>434</v>
      </c>
      <c r="J124">
        <v>808</v>
      </c>
    </row>
    <row r="125" spans="1:10" x14ac:dyDescent="0.15">
      <c r="A125" t="s">
        <v>606</v>
      </c>
      <c r="B125" t="s">
        <v>5</v>
      </c>
      <c r="C125" t="s">
        <v>199</v>
      </c>
      <c r="D125" t="s">
        <v>366</v>
      </c>
      <c r="E125" t="s">
        <v>2</v>
      </c>
      <c r="F125" t="s">
        <v>1</v>
      </c>
      <c r="G125" t="s">
        <v>576</v>
      </c>
      <c r="H125">
        <v>119</v>
      </c>
      <c r="I125">
        <v>133</v>
      </c>
      <c r="J125">
        <v>252</v>
      </c>
    </row>
    <row r="126" spans="1:10" x14ac:dyDescent="0.15">
      <c r="A126" t="s">
        <v>605</v>
      </c>
      <c r="B126" t="s">
        <v>5</v>
      </c>
      <c r="C126" t="s">
        <v>604</v>
      </c>
      <c r="D126" t="s">
        <v>13</v>
      </c>
      <c r="E126" t="s">
        <v>2</v>
      </c>
      <c r="F126" t="s">
        <v>1</v>
      </c>
      <c r="G126" t="s">
        <v>576</v>
      </c>
      <c r="H126">
        <v>346</v>
      </c>
      <c r="I126">
        <v>361</v>
      </c>
      <c r="J126">
        <v>707</v>
      </c>
    </row>
    <row r="127" spans="1:10" x14ac:dyDescent="0.15">
      <c r="A127" t="s">
        <v>603</v>
      </c>
      <c r="B127" t="s">
        <v>383</v>
      </c>
      <c r="C127" t="s">
        <v>602</v>
      </c>
      <c r="D127" t="s">
        <v>366</v>
      </c>
      <c r="E127" t="s">
        <v>2</v>
      </c>
      <c r="F127" t="s">
        <v>1</v>
      </c>
      <c r="G127" t="s">
        <v>576</v>
      </c>
      <c r="H127">
        <v>63</v>
      </c>
      <c r="I127">
        <v>76</v>
      </c>
      <c r="J127">
        <v>139</v>
      </c>
    </row>
    <row r="128" spans="1:10" x14ac:dyDescent="0.15">
      <c r="A128" t="s">
        <v>603</v>
      </c>
      <c r="B128" t="s">
        <v>5</v>
      </c>
      <c r="C128" t="s">
        <v>602</v>
      </c>
      <c r="D128" t="s">
        <v>366</v>
      </c>
      <c r="E128" t="s">
        <v>2</v>
      </c>
      <c r="F128" t="s">
        <v>1</v>
      </c>
      <c r="G128" t="s">
        <v>576</v>
      </c>
      <c r="H128">
        <v>240</v>
      </c>
      <c r="I128">
        <v>262</v>
      </c>
      <c r="J128">
        <v>502</v>
      </c>
    </row>
    <row r="129" spans="1:10" x14ac:dyDescent="0.15">
      <c r="A129" t="s">
        <v>601</v>
      </c>
      <c r="B129" t="s">
        <v>5</v>
      </c>
      <c r="C129" t="s">
        <v>600</v>
      </c>
      <c r="D129" t="s">
        <v>599</v>
      </c>
      <c r="E129" t="s">
        <v>2</v>
      </c>
      <c r="F129" t="s">
        <v>1</v>
      </c>
      <c r="G129" t="s">
        <v>576</v>
      </c>
      <c r="H129">
        <v>124</v>
      </c>
      <c r="I129">
        <v>107</v>
      </c>
      <c r="J129">
        <v>231</v>
      </c>
    </row>
    <row r="130" spans="1:10" x14ac:dyDescent="0.15">
      <c r="A130" t="s">
        <v>598</v>
      </c>
      <c r="B130" t="s">
        <v>383</v>
      </c>
      <c r="C130" t="s">
        <v>597</v>
      </c>
      <c r="D130" t="s">
        <v>157</v>
      </c>
      <c r="E130" t="s">
        <v>2</v>
      </c>
      <c r="F130" t="s">
        <v>1</v>
      </c>
      <c r="G130" t="s">
        <v>576</v>
      </c>
      <c r="H130">
        <v>281</v>
      </c>
      <c r="I130">
        <v>333</v>
      </c>
      <c r="J130">
        <v>614</v>
      </c>
    </row>
    <row r="131" spans="1:10" x14ac:dyDescent="0.15">
      <c r="A131" t="s">
        <v>598</v>
      </c>
      <c r="B131" t="s">
        <v>5</v>
      </c>
      <c r="C131" t="s">
        <v>597</v>
      </c>
      <c r="D131" t="s">
        <v>157</v>
      </c>
      <c r="E131" t="s">
        <v>2</v>
      </c>
      <c r="F131" t="s">
        <v>1</v>
      </c>
      <c r="G131" t="s">
        <v>576</v>
      </c>
      <c r="H131">
        <v>299</v>
      </c>
      <c r="I131">
        <v>296</v>
      </c>
      <c r="J131">
        <v>595</v>
      </c>
    </row>
    <row r="132" spans="1:10" x14ac:dyDescent="0.15">
      <c r="A132" t="s">
        <v>596</v>
      </c>
      <c r="B132" t="s">
        <v>383</v>
      </c>
      <c r="C132" t="s">
        <v>595</v>
      </c>
      <c r="D132" t="s">
        <v>64</v>
      </c>
      <c r="E132" t="s">
        <v>2</v>
      </c>
      <c r="F132" t="s">
        <v>1</v>
      </c>
      <c r="G132" t="s">
        <v>576</v>
      </c>
      <c r="H132">
        <v>234</v>
      </c>
      <c r="I132">
        <v>218</v>
      </c>
      <c r="J132">
        <v>452</v>
      </c>
    </row>
    <row r="133" spans="1:10" x14ac:dyDescent="0.15">
      <c r="A133" t="s">
        <v>596</v>
      </c>
      <c r="B133" t="s">
        <v>5</v>
      </c>
      <c r="C133" t="s">
        <v>595</v>
      </c>
      <c r="D133" t="s">
        <v>64</v>
      </c>
      <c r="E133" t="s">
        <v>2</v>
      </c>
      <c r="F133" t="s">
        <v>1</v>
      </c>
      <c r="G133" t="s">
        <v>576</v>
      </c>
      <c r="H133">
        <v>345</v>
      </c>
      <c r="I133">
        <v>304</v>
      </c>
      <c r="J133">
        <v>649</v>
      </c>
    </row>
    <row r="134" spans="1:10" x14ac:dyDescent="0.15">
      <c r="A134" t="s">
        <v>594</v>
      </c>
      <c r="B134" t="s">
        <v>5</v>
      </c>
      <c r="C134" t="s">
        <v>167</v>
      </c>
      <c r="D134" t="s">
        <v>417</v>
      </c>
      <c r="E134" t="s">
        <v>2</v>
      </c>
      <c r="F134" t="s">
        <v>1</v>
      </c>
      <c r="G134" t="s">
        <v>576</v>
      </c>
      <c r="H134">
        <v>92</v>
      </c>
      <c r="I134">
        <v>63</v>
      </c>
      <c r="J134">
        <v>155</v>
      </c>
    </row>
    <row r="135" spans="1:10" x14ac:dyDescent="0.15">
      <c r="A135" t="s">
        <v>593</v>
      </c>
      <c r="B135" t="s">
        <v>5</v>
      </c>
      <c r="C135" t="s">
        <v>592</v>
      </c>
      <c r="D135" t="s">
        <v>64</v>
      </c>
      <c r="E135" t="s">
        <v>2</v>
      </c>
      <c r="F135" t="s">
        <v>1</v>
      </c>
      <c r="G135" t="s">
        <v>576</v>
      </c>
      <c r="H135">
        <v>260</v>
      </c>
      <c r="I135">
        <v>284</v>
      </c>
      <c r="J135">
        <v>544</v>
      </c>
    </row>
    <row r="136" spans="1:10" x14ac:dyDescent="0.15">
      <c r="A136" t="s">
        <v>591</v>
      </c>
      <c r="B136" t="s">
        <v>5</v>
      </c>
      <c r="C136" t="s">
        <v>90</v>
      </c>
      <c r="D136" t="s">
        <v>160</v>
      </c>
      <c r="E136" t="s">
        <v>2</v>
      </c>
      <c r="F136" t="s">
        <v>1</v>
      </c>
      <c r="G136" t="s">
        <v>576</v>
      </c>
      <c r="H136">
        <v>137</v>
      </c>
      <c r="I136">
        <v>147</v>
      </c>
      <c r="J136">
        <v>284</v>
      </c>
    </row>
    <row r="137" spans="1:10" x14ac:dyDescent="0.15">
      <c r="A137" t="s">
        <v>590</v>
      </c>
      <c r="B137" t="s">
        <v>5</v>
      </c>
      <c r="C137" t="s">
        <v>589</v>
      </c>
      <c r="D137" t="s">
        <v>16</v>
      </c>
      <c r="E137" t="s">
        <v>2</v>
      </c>
      <c r="F137" t="s">
        <v>1</v>
      </c>
      <c r="G137" t="s">
        <v>576</v>
      </c>
      <c r="H137">
        <v>278</v>
      </c>
      <c r="I137">
        <v>304</v>
      </c>
      <c r="J137">
        <v>582</v>
      </c>
    </row>
    <row r="138" spans="1:10" x14ac:dyDescent="0.15">
      <c r="A138" t="s">
        <v>588</v>
      </c>
      <c r="B138" t="s">
        <v>5</v>
      </c>
      <c r="C138" t="s">
        <v>587</v>
      </c>
      <c r="D138" t="s">
        <v>393</v>
      </c>
      <c r="E138" t="s">
        <v>2</v>
      </c>
      <c r="F138" t="s">
        <v>1</v>
      </c>
      <c r="G138" t="s">
        <v>576</v>
      </c>
      <c r="H138">
        <v>397</v>
      </c>
      <c r="I138">
        <v>417</v>
      </c>
      <c r="J138">
        <v>814</v>
      </c>
    </row>
    <row r="139" spans="1:10" x14ac:dyDescent="0.15">
      <c r="A139" t="s">
        <v>586</v>
      </c>
      <c r="B139" t="s">
        <v>5</v>
      </c>
      <c r="C139" t="s">
        <v>585</v>
      </c>
      <c r="D139" t="s">
        <v>584</v>
      </c>
      <c r="E139" t="s">
        <v>2</v>
      </c>
      <c r="F139" t="s">
        <v>1</v>
      </c>
      <c r="G139" t="s">
        <v>576</v>
      </c>
      <c r="H139">
        <v>120</v>
      </c>
      <c r="I139">
        <v>114</v>
      </c>
      <c r="J139">
        <v>234</v>
      </c>
    </row>
    <row r="140" spans="1:10" x14ac:dyDescent="0.15">
      <c r="A140" t="s">
        <v>583</v>
      </c>
      <c r="B140" t="s">
        <v>383</v>
      </c>
      <c r="C140" t="s">
        <v>582</v>
      </c>
      <c r="D140" t="s">
        <v>73</v>
      </c>
      <c r="E140" t="s">
        <v>2</v>
      </c>
      <c r="F140" t="s">
        <v>1</v>
      </c>
      <c r="G140" t="s">
        <v>576</v>
      </c>
      <c r="H140">
        <v>27</v>
      </c>
      <c r="I140">
        <v>46</v>
      </c>
      <c r="J140">
        <v>73</v>
      </c>
    </row>
    <row r="141" spans="1:10" x14ac:dyDescent="0.15">
      <c r="A141" t="s">
        <v>583</v>
      </c>
      <c r="B141" t="s">
        <v>5</v>
      </c>
      <c r="C141" t="s">
        <v>582</v>
      </c>
      <c r="D141" t="s">
        <v>73</v>
      </c>
      <c r="E141" t="s">
        <v>2</v>
      </c>
      <c r="F141" t="s">
        <v>1</v>
      </c>
      <c r="G141" t="s">
        <v>576</v>
      </c>
      <c r="H141">
        <v>292</v>
      </c>
      <c r="I141">
        <v>326</v>
      </c>
      <c r="J141">
        <v>618</v>
      </c>
    </row>
    <row r="142" spans="1:10" x14ac:dyDescent="0.15">
      <c r="A142" t="s">
        <v>581</v>
      </c>
      <c r="B142" t="s">
        <v>383</v>
      </c>
      <c r="C142" t="s">
        <v>72</v>
      </c>
      <c r="D142" t="s">
        <v>74</v>
      </c>
      <c r="E142" t="s">
        <v>2</v>
      </c>
      <c r="F142" t="s">
        <v>1</v>
      </c>
      <c r="G142" t="s">
        <v>576</v>
      </c>
      <c r="H142">
        <v>338</v>
      </c>
      <c r="I142">
        <v>328</v>
      </c>
      <c r="J142">
        <v>666</v>
      </c>
    </row>
    <row r="143" spans="1:10" x14ac:dyDescent="0.15">
      <c r="A143" t="s">
        <v>581</v>
      </c>
      <c r="B143" t="s">
        <v>5</v>
      </c>
      <c r="C143" t="s">
        <v>72</v>
      </c>
      <c r="D143" t="s">
        <v>74</v>
      </c>
      <c r="E143" t="s">
        <v>2</v>
      </c>
      <c r="F143" t="s">
        <v>1</v>
      </c>
      <c r="G143" t="s">
        <v>576</v>
      </c>
      <c r="H143">
        <v>394</v>
      </c>
      <c r="I143">
        <v>461</v>
      </c>
      <c r="J143">
        <v>855</v>
      </c>
    </row>
    <row r="144" spans="1:10" x14ac:dyDescent="0.15">
      <c r="A144" t="s">
        <v>580</v>
      </c>
      <c r="B144" t="s">
        <v>383</v>
      </c>
      <c r="C144" t="s">
        <v>579</v>
      </c>
      <c r="D144" t="s">
        <v>89</v>
      </c>
      <c r="E144" t="s">
        <v>2</v>
      </c>
      <c r="F144" t="s">
        <v>1</v>
      </c>
      <c r="G144" t="s">
        <v>576</v>
      </c>
      <c r="H144">
        <v>332</v>
      </c>
      <c r="I144">
        <v>355</v>
      </c>
      <c r="J144">
        <v>687</v>
      </c>
    </row>
    <row r="145" spans="1:10" x14ac:dyDescent="0.15">
      <c r="A145" t="s">
        <v>580</v>
      </c>
      <c r="B145" t="s">
        <v>5</v>
      </c>
      <c r="C145" t="s">
        <v>579</v>
      </c>
      <c r="D145" t="s">
        <v>89</v>
      </c>
      <c r="E145" t="s">
        <v>2</v>
      </c>
      <c r="F145" t="s">
        <v>1</v>
      </c>
      <c r="G145" t="s">
        <v>576</v>
      </c>
      <c r="H145">
        <v>394</v>
      </c>
      <c r="I145">
        <v>391</v>
      </c>
      <c r="J145">
        <v>785</v>
      </c>
    </row>
    <row r="146" spans="1:10" x14ac:dyDescent="0.15">
      <c r="A146" t="s">
        <v>578</v>
      </c>
      <c r="B146" t="s">
        <v>383</v>
      </c>
      <c r="C146" t="s">
        <v>577</v>
      </c>
      <c r="D146" t="s">
        <v>157</v>
      </c>
      <c r="E146" t="s">
        <v>2</v>
      </c>
      <c r="F146" t="s">
        <v>1</v>
      </c>
      <c r="G146" t="s">
        <v>576</v>
      </c>
      <c r="H146">
        <v>284</v>
      </c>
      <c r="I146">
        <v>311</v>
      </c>
      <c r="J146">
        <v>595</v>
      </c>
    </row>
    <row r="147" spans="1:10" x14ac:dyDescent="0.15">
      <c r="A147" t="s">
        <v>578</v>
      </c>
      <c r="B147" t="s">
        <v>5</v>
      </c>
      <c r="C147" t="s">
        <v>577</v>
      </c>
      <c r="D147" t="s">
        <v>157</v>
      </c>
      <c r="E147" t="s">
        <v>2</v>
      </c>
      <c r="F147" t="s">
        <v>1</v>
      </c>
      <c r="G147" t="s">
        <v>576</v>
      </c>
      <c r="H147">
        <v>451</v>
      </c>
      <c r="I147">
        <v>465</v>
      </c>
      <c r="J147">
        <v>916</v>
      </c>
    </row>
    <row r="148" spans="1:10" x14ac:dyDescent="0.15">
      <c r="A148" t="s">
        <v>575</v>
      </c>
      <c r="B148" t="s">
        <v>5</v>
      </c>
      <c r="C148" t="s">
        <v>574</v>
      </c>
      <c r="D148" t="s">
        <v>64</v>
      </c>
      <c r="E148" t="s">
        <v>2</v>
      </c>
      <c r="F148" t="s">
        <v>1</v>
      </c>
      <c r="G148" t="s">
        <v>380</v>
      </c>
      <c r="H148">
        <v>260</v>
      </c>
      <c r="I148">
        <v>255</v>
      </c>
      <c r="J148">
        <v>515</v>
      </c>
    </row>
    <row r="149" spans="1:10" x14ac:dyDescent="0.15">
      <c r="A149" t="s">
        <v>573</v>
      </c>
      <c r="B149" t="s">
        <v>5</v>
      </c>
      <c r="C149" t="s">
        <v>572</v>
      </c>
      <c r="D149" t="s">
        <v>157</v>
      </c>
      <c r="E149" t="s">
        <v>2</v>
      </c>
      <c r="F149" t="s">
        <v>1</v>
      </c>
      <c r="G149" t="s">
        <v>380</v>
      </c>
      <c r="H149">
        <v>417</v>
      </c>
      <c r="I149">
        <v>425</v>
      </c>
      <c r="J149">
        <v>842</v>
      </c>
    </row>
    <row r="150" spans="1:10" x14ac:dyDescent="0.15">
      <c r="A150" t="s">
        <v>571</v>
      </c>
      <c r="B150" t="s">
        <v>383</v>
      </c>
      <c r="C150" t="s">
        <v>570</v>
      </c>
      <c r="D150" t="s">
        <v>157</v>
      </c>
      <c r="E150" t="s">
        <v>2</v>
      </c>
      <c r="F150" t="s">
        <v>1</v>
      </c>
      <c r="G150" t="s">
        <v>380</v>
      </c>
      <c r="H150">
        <v>114</v>
      </c>
      <c r="I150">
        <v>87</v>
      </c>
      <c r="J150">
        <v>201</v>
      </c>
    </row>
    <row r="151" spans="1:10" x14ac:dyDescent="0.15">
      <c r="A151" t="s">
        <v>571</v>
      </c>
      <c r="B151" t="s">
        <v>5</v>
      </c>
      <c r="C151" t="s">
        <v>570</v>
      </c>
      <c r="D151" t="s">
        <v>157</v>
      </c>
      <c r="E151" t="s">
        <v>2</v>
      </c>
      <c r="F151" t="s">
        <v>1</v>
      </c>
      <c r="G151" t="s">
        <v>380</v>
      </c>
      <c r="H151">
        <v>352</v>
      </c>
      <c r="I151">
        <v>362</v>
      </c>
      <c r="J151">
        <v>714</v>
      </c>
    </row>
    <row r="152" spans="1:10" x14ac:dyDescent="0.15">
      <c r="A152" t="s">
        <v>569</v>
      </c>
      <c r="B152" t="s">
        <v>383</v>
      </c>
      <c r="C152" t="s">
        <v>568</v>
      </c>
      <c r="D152" t="s">
        <v>64</v>
      </c>
      <c r="E152" t="s">
        <v>2</v>
      </c>
      <c r="F152" t="s">
        <v>1</v>
      </c>
      <c r="G152" t="s">
        <v>380</v>
      </c>
      <c r="H152">
        <v>240</v>
      </c>
      <c r="I152">
        <v>208</v>
      </c>
      <c r="J152">
        <v>448</v>
      </c>
    </row>
    <row r="153" spans="1:10" x14ac:dyDescent="0.15">
      <c r="A153" t="s">
        <v>569</v>
      </c>
      <c r="B153" t="s">
        <v>5</v>
      </c>
      <c r="C153" t="s">
        <v>568</v>
      </c>
      <c r="D153" t="s">
        <v>64</v>
      </c>
      <c r="E153" t="s">
        <v>2</v>
      </c>
      <c r="F153" t="s">
        <v>1</v>
      </c>
      <c r="G153" t="s">
        <v>380</v>
      </c>
      <c r="H153">
        <v>386</v>
      </c>
      <c r="I153">
        <v>411</v>
      </c>
      <c r="J153">
        <v>797</v>
      </c>
    </row>
    <row r="154" spans="1:10" x14ac:dyDescent="0.15">
      <c r="A154" t="s">
        <v>567</v>
      </c>
      <c r="B154" t="s">
        <v>5</v>
      </c>
      <c r="C154" t="s">
        <v>566</v>
      </c>
      <c r="D154" t="s">
        <v>157</v>
      </c>
      <c r="E154" t="s">
        <v>2</v>
      </c>
      <c r="F154" t="s">
        <v>1</v>
      </c>
      <c r="G154" t="s">
        <v>380</v>
      </c>
      <c r="H154">
        <v>338</v>
      </c>
      <c r="I154">
        <v>333</v>
      </c>
      <c r="J154">
        <v>671</v>
      </c>
    </row>
    <row r="155" spans="1:10" x14ac:dyDescent="0.15">
      <c r="A155" t="s">
        <v>565</v>
      </c>
      <c r="B155" t="s">
        <v>383</v>
      </c>
      <c r="C155" t="s">
        <v>564</v>
      </c>
      <c r="D155" t="s">
        <v>157</v>
      </c>
      <c r="E155" t="s">
        <v>2</v>
      </c>
      <c r="F155" t="s">
        <v>1</v>
      </c>
      <c r="G155" t="s">
        <v>380</v>
      </c>
      <c r="H155">
        <v>263</v>
      </c>
      <c r="I155">
        <v>263</v>
      </c>
      <c r="J155">
        <v>526</v>
      </c>
    </row>
    <row r="156" spans="1:10" x14ac:dyDescent="0.15">
      <c r="A156" t="s">
        <v>565</v>
      </c>
      <c r="B156" t="s">
        <v>5</v>
      </c>
      <c r="C156" t="s">
        <v>564</v>
      </c>
      <c r="D156" t="s">
        <v>157</v>
      </c>
      <c r="E156" t="s">
        <v>2</v>
      </c>
      <c r="F156" t="s">
        <v>1</v>
      </c>
      <c r="G156" t="s">
        <v>380</v>
      </c>
      <c r="H156">
        <v>364</v>
      </c>
      <c r="I156">
        <v>380</v>
      </c>
      <c r="J156">
        <v>744</v>
      </c>
    </row>
    <row r="157" spans="1:10" x14ac:dyDescent="0.15">
      <c r="A157" t="s">
        <v>563</v>
      </c>
      <c r="B157" t="s">
        <v>383</v>
      </c>
      <c r="C157" t="s">
        <v>562</v>
      </c>
      <c r="D157" t="s">
        <v>157</v>
      </c>
      <c r="E157" t="s">
        <v>2</v>
      </c>
      <c r="F157" t="s">
        <v>1</v>
      </c>
      <c r="G157" t="s">
        <v>380</v>
      </c>
      <c r="H157">
        <v>386</v>
      </c>
      <c r="I157">
        <v>413</v>
      </c>
      <c r="J157">
        <v>799</v>
      </c>
    </row>
    <row r="158" spans="1:10" x14ac:dyDescent="0.15">
      <c r="A158" t="s">
        <v>563</v>
      </c>
      <c r="B158" t="s">
        <v>5</v>
      </c>
      <c r="C158" t="s">
        <v>562</v>
      </c>
      <c r="D158" t="s">
        <v>157</v>
      </c>
      <c r="E158" t="s">
        <v>2</v>
      </c>
      <c r="F158" t="s">
        <v>1</v>
      </c>
      <c r="G158" t="s">
        <v>380</v>
      </c>
      <c r="H158">
        <v>428</v>
      </c>
      <c r="I158">
        <v>413</v>
      </c>
      <c r="J158">
        <v>841</v>
      </c>
    </row>
    <row r="159" spans="1:10" x14ac:dyDescent="0.15">
      <c r="A159" t="s">
        <v>561</v>
      </c>
      <c r="B159" t="s">
        <v>383</v>
      </c>
      <c r="C159" t="s">
        <v>560</v>
      </c>
      <c r="D159" t="s">
        <v>64</v>
      </c>
      <c r="E159" t="s">
        <v>2</v>
      </c>
      <c r="F159" t="s">
        <v>1</v>
      </c>
      <c r="G159" t="s">
        <v>380</v>
      </c>
      <c r="H159">
        <v>257</v>
      </c>
      <c r="I159">
        <v>246</v>
      </c>
      <c r="J159">
        <v>503</v>
      </c>
    </row>
    <row r="160" spans="1:10" x14ac:dyDescent="0.15">
      <c r="A160" t="s">
        <v>561</v>
      </c>
      <c r="B160" t="s">
        <v>5</v>
      </c>
      <c r="C160" t="s">
        <v>560</v>
      </c>
      <c r="D160" t="s">
        <v>64</v>
      </c>
      <c r="E160" t="s">
        <v>2</v>
      </c>
      <c r="F160" t="s">
        <v>1</v>
      </c>
      <c r="G160" t="s">
        <v>380</v>
      </c>
      <c r="H160">
        <v>366</v>
      </c>
      <c r="I160">
        <v>356</v>
      </c>
      <c r="J160">
        <v>722</v>
      </c>
    </row>
    <row r="161" spans="1:10" x14ac:dyDescent="0.15">
      <c r="A161" t="s">
        <v>559</v>
      </c>
      <c r="B161" t="s">
        <v>383</v>
      </c>
      <c r="C161" t="s">
        <v>558</v>
      </c>
      <c r="D161" t="s">
        <v>157</v>
      </c>
      <c r="E161" t="s">
        <v>2</v>
      </c>
      <c r="F161" t="s">
        <v>1</v>
      </c>
      <c r="G161" t="s">
        <v>380</v>
      </c>
      <c r="H161">
        <v>385</v>
      </c>
      <c r="I161">
        <v>368</v>
      </c>
      <c r="J161">
        <v>753</v>
      </c>
    </row>
    <row r="162" spans="1:10" x14ac:dyDescent="0.15">
      <c r="A162" t="s">
        <v>559</v>
      </c>
      <c r="B162" t="s">
        <v>5</v>
      </c>
      <c r="C162" t="s">
        <v>558</v>
      </c>
      <c r="D162" t="s">
        <v>157</v>
      </c>
      <c r="E162" t="s">
        <v>2</v>
      </c>
      <c r="F162" t="s">
        <v>1</v>
      </c>
      <c r="G162" t="s">
        <v>380</v>
      </c>
      <c r="H162">
        <v>451</v>
      </c>
      <c r="I162">
        <v>393</v>
      </c>
      <c r="J162">
        <v>844</v>
      </c>
    </row>
    <row r="163" spans="1:10" x14ac:dyDescent="0.15">
      <c r="A163" t="s">
        <v>557</v>
      </c>
      <c r="B163" t="s">
        <v>383</v>
      </c>
      <c r="C163" t="s">
        <v>556</v>
      </c>
      <c r="D163" t="s">
        <v>157</v>
      </c>
      <c r="E163" t="s">
        <v>2</v>
      </c>
      <c r="F163" t="s">
        <v>1</v>
      </c>
      <c r="G163" t="s">
        <v>380</v>
      </c>
      <c r="H163">
        <v>448</v>
      </c>
      <c r="I163">
        <v>369</v>
      </c>
      <c r="J163">
        <v>817</v>
      </c>
    </row>
    <row r="164" spans="1:10" x14ac:dyDescent="0.15">
      <c r="A164" t="s">
        <v>557</v>
      </c>
      <c r="B164" t="s">
        <v>5</v>
      </c>
      <c r="C164" t="s">
        <v>556</v>
      </c>
      <c r="D164" t="s">
        <v>157</v>
      </c>
      <c r="E164" t="s">
        <v>2</v>
      </c>
      <c r="F164" t="s">
        <v>1</v>
      </c>
      <c r="G164" t="s">
        <v>380</v>
      </c>
      <c r="H164">
        <v>415</v>
      </c>
      <c r="I164">
        <v>416</v>
      </c>
      <c r="J164">
        <v>831</v>
      </c>
    </row>
    <row r="165" spans="1:10" x14ac:dyDescent="0.15">
      <c r="A165" t="s">
        <v>555</v>
      </c>
      <c r="B165" t="s">
        <v>5</v>
      </c>
      <c r="C165" t="s">
        <v>554</v>
      </c>
      <c r="D165" t="s">
        <v>157</v>
      </c>
      <c r="E165" t="s">
        <v>2</v>
      </c>
      <c r="F165" t="s">
        <v>1</v>
      </c>
      <c r="G165" t="s">
        <v>380</v>
      </c>
      <c r="H165">
        <v>470</v>
      </c>
      <c r="I165">
        <v>426</v>
      </c>
      <c r="J165">
        <v>896</v>
      </c>
    </row>
    <row r="166" spans="1:10" x14ac:dyDescent="0.15">
      <c r="A166" t="s">
        <v>553</v>
      </c>
      <c r="B166" t="s">
        <v>383</v>
      </c>
      <c r="C166" t="s">
        <v>552</v>
      </c>
      <c r="D166" t="s">
        <v>157</v>
      </c>
      <c r="E166" t="s">
        <v>2</v>
      </c>
      <c r="F166" t="s">
        <v>1</v>
      </c>
      <c r="G166" t="s">
        <v>380</v>
      </c>
      <c r="H166">
        <v>313</v>
      </c>
      <c r="I166">
        <v>300</v>
      </c>
      <c r="J166">
        <v>613</v>
      </c>
    </row>
    <row r="167" spans="1:10" x14ac:dyDescent="0.15">
      <c r="A167" t="s">
        <v>553</v>
      </c>
      <c r="B167" t="s">
        <v>5</v>
      </c>
      <c r="C167" t="s">
        <v>552</v>
      </c>
      <c r="D167" t="s">
        <v>157</v>
      </c>
      <c r="E167" t="s">
        <v>2</v>
      </c>
      <c r="F167" t="s">
        <v>1</v>
      </c>
      <c r="G167" t="s">
        <v>380</v>
      </c>
      <c r="H167">
        <v>324</v>
      </c>
      <c r="I167">
        <v>347</v>
      </c>
      <c r="J167">
        <v>671</v>
      </c>
    </row>
    <row r="168" spans="1:10" x14ac:dyDescent="0.15">
      <c r="A168" t="s">
        <v>551</v>
      </c>
      <c r="B168" t="s">
        <v>5</v>
      </c>
      <c r="C168" t="s">
        <v>550</v>
      </c>
      <c r="D168" t="s">
        <v>38</v>
      </c>
      <c r="E168" t="s">
        <v>2</v>
      </c>
      <c r="F168" t="s">
        <v>1</v>
      </c>
      <c r="G168" t="s">
        <v>380</v>
      </c>
      <c r="H168">
        <v>14</v>
      </c>
      <c r="I168">
        <v>15</v>
      </c>
      <c r="J168">
        <v>29</v>
      </c>
    </row>
    <row r="169" spans="1:10" x14ac:dyDescent="0.15">
      <c r="A169" t="s">
        <v>549</v>
      </c>
      <c r="B169" t="s">
        <v>5</v>
      </c>
      <c r="C169" t="s">
        <v>548</v>
      </c>
      <c r="D169" t="s">
        <v>157</v>
      </c>
      <c r="E169" t="s">
        <v>2</v>
      </c>
      <c r="F169" t="s">
        <v>1</v>
      </c>
      <c r="G169" t="s">
        <v>380</v>
      </c>
      <c r="H169">
        <v>205</v>
      </c>
      <c r="I169">
        <v>186</v>
      </c>
      <c r="J169">
        <v>391</v>
      </c>
    </row>
    <row r="170" spans="1:10" x14ac:dyDescent="0.15">
      <c r="A170" t="s">
        <v>547</v>
      </c>
      <c r="B170" t="s">
        <v>5</v>
      </c>
      <c r="C170" t="s">
        <v>546</v>
      </c>
      <c r="D170" t="s">
        <v>38</v>
      </c>
      <c r="E170" t="s">
        <v>2</v>
      </c>
      <c r="F170" t="s">
        <v>1</v>
      </c>
      <c r="G170" t="s">
        <v>380</v>
      </c>
      <c r="H170">
        <v>56</v>
      </c>
      <c r="I170">
        <v>76</v>
      </c>
      <c r="J170">
        <v>132</v>
      </c>
    </row>
    <row r="171" spans="1:10" x14ac:dyDescent="0.15">
      <c r="A171" t="s">
        <v>545</v>
      </c>
      <c r="B171" t="s">
        <v>383</v>
      </c>
      <c r="C171" t="s">
        <v>544</v>
      </c>
      <c r="D171" t="s">
        <v>157</v>
      </c>
      <c r="E171" t="s">
        <v>2</v>
      </c>
      <c r="F171" t="s">
        <v>1</v>
      </c>
      <c r="G171" t="s">
        <v>380</v>
      </c>
      <c r="H171">
        <v>353</v>
      </c>
      <c r="I171">
        <v>367</v>
      </c>
      <c r="J171">
        <v>720</v>
      </c>
    </row>
    <row r="172" spans="1:10" x14ac:dyDescent="0.15">
      <c r="A172" t="s">
        <v>545</v>
      </c>
      <c r="B172" t="s">
        <v>5</v>
      </c>
      <c r="C172" t="s">
        <v>544</v>
      </c>
      <c r="D172" t="s">
        <v>157</v>
      </c>
      <c r="E172" t="s">
        <v>2</v>
      </c>
      <c r="F172" t="s">
        <v>1</v>
      </c>
      <c r="G172" t="s">
        <v>380</v>
      </c>
      <c r="H172">
        <v>426</v>
      </c>
      <c r="I172">
        <v>405</v>
      </c>
      <c r="J172">
        <v>831</v>
      </c>
    </row>
    <row r="173" spans="1:10" x14ac:dyDescent="0.15">
      <c r="A173" t="s">
        <v>543</v>
      </c>
      <c r="B173" t="s">
        <v>383</v>
      </c>
      <c r="C173" t="s">
        <v>542</v>
      </c>
      <c r="D173" t="s">
        <v>157</v>
      </c>
      <c r="E173" t="s">
        <v>2</v>
      </c>
      <c r="F173" t="s">
        <v>1</v>
      </c>
      <c r="G173" t="s">
        <v>380</v>
      </c>
      <c r="H173">
        <v>414</v>
      </c>
      <c r="I173">
        <v>383</v>
      </c>
      <c r="J173">
        <v>797</v>
      </c>
    </row>
    <row r="174" spans="1:10" x14ac:dyDescent="0.15">
      <c r="A174" t="s">
        <v>543</v>
      </c>
      <c r="B174" t="s">
        <v>5</v>
      </c>
      <c r="C174" t="s">
        <v>542</v>
      </c>
      <c r="D174" t="s">
        <v>157</v>
      </c>
      <c r="E174" t="s">
        <v>2</v>
      </c>
      <c r="F174" t="s">
        <v>1</v>
      </c>
      <c r="G174" t="s">
        <v>380</v>
      </c>
      <c r="H174">
        <v>443</v>
      </c>
      <c r="I174">
        <v>436</v>
      </c>
      <c r="J174">
        <v>879</v>
      </c>
    </row>
    <row r="175" spans="1:10" x14ac:dyDescent="0.15">
      <c r="A175" t="s">
        <v>541</v>
      </c>
      <c r="B175" t="s">
        <v>383</v>
      </c>
      <c r="C175" t="s">
        <v>540</v>
      </c>
      <c r="D175" t="s">
        <v>157</v>
      </c>
      <c r="E175" t="s">
        <v>2</v>
      </c>
      <c r="F175" t="s">
        <v>1</v>
      </c>
      <c r="G175" t="s">
        <v>380</v>
      </c>
      <c r="H175">
        <v>362</v>
      </c>
      <c r="I175">
        <v>321</v>
      </c>
      <c r="J175">
        <v>683</v>
      </c>
    </row>
    <row r="176" spans="1:10" x14ac:dyDescent="0.15">
      <c r="A176" t="s">
        <v>541</v>
      </c>
      <c r="B176" t="s">
        <v>5</v>
      </c>
      <c r="C176" t="s">
        <v>540</v>
      </c>
      <c r="D176" t="s">
        <v>157</v>
      </c>
      <c r="E176" t="s">
        <v>2</v>
      </c>
      <c r="F176" t="s">
        <v>1</v>
      </c>
      <c r="G176" t="s">
        <v>380</v>
      </c>
      <c r="H176">
        <v>440</v>
      </c>
      <c r="I176">
        <v>442</v>
      </c>
      <c r="J176">
        <v>882</v>
      </c>
    </row>
    <row r="177" spans="1:10" x14ac:dyDescent="0.15">
      <c r="A177" t="s">
        <v>539</v>
      </c>
      <c r="B177" t="s">
        <v>5</v>
      </c>
      <c r="C177" t="s">
        <v>538</v>
      </c>
      <c r="D177" t="s">
        <v>157</v>
      </c>
      <c r="E177" t="s">
        <v>2</v>
      </c>
      <c r="F177" t="s">
        <v>1</v>
      </c>
      <c r="G177" t="s">
        <v>380</v>
      </c>
      <c r="H177">
        <v>153</v>
      </c>
      <c r="I177">
        <v>161</v>
      </c>
      <c r="J177">
        <v>314</v>
      </c>
    </row>
    <row r="178" spans="1:10" x14ac:dyDescent="0.15">
      <c r="A178" t="s">
        <v>537</v>
      </c>
      <c r="B178" t="s">
        <v>5</v>
      </c>
      <c r="C178" t="s">
        <v>536</v>
      </c>
      <c r="D178" t="s">
        <v>23</v>
      </c>
      <c r="E178" t="s">
        <v>2</v>
      </c>
      <c r="F178" t="s">
        <v>1</v>
      </c>
      <c r="G178" t="s">
        <v>380</v>
      </c>
      <c r="H178">
        <v>52</v>
      </c>
      <c r="I178">
        <v>56</v>
      </c>
      <c r="J178">
        <v>108</v>
      </c>
    </row>
    <row r="179" spans="1:10" x14ac:dyDescent="0.15">
      <c r="A179" t="s">
        <v>535</v>
      </c>
      <c r="B179" t="s">
        <v>5</v>
      </c>
      <c r="C179" t="s">
        <v>534</v>
      </c>
      <c r="D179" t="s">
        <v>64</v>
      </c>
      <c r="E179" t="s">
        <v>2</v>
      </c>
      <c r="F179" t="s">
        <v>1</v>
      </c>
      <c r="G179" t="s">
        <v>380</v>
      </c>
      <c r="H179">
        <v>303</v>
      </c>
      <c r="I179">
        <v>262</v>
      </c>
      <c r="J179">
        <v>565</v>
      </c>
    </row>
    <row r="180" spans="1:10" x14ac:dyDescent="0.15">
      <c r="A180" t="s">
        <v>533</v>
      </c>
      <c r="B180" t="s">
        <v>5</v>
      </c>
      <c r="C180" t="s">
        <v>532</v>
      </c>
      <c r="D180" t="s">
        <v>64</v>
      </c>
      <c r="E180" t="s">
        <v>2</v>
      </c>
      <c r="F180" t="s">
        <v>1</v>
      </c>
      <c r="G180" t="s">
        <v>380</v>
      </c>
      <c r="H180">
        <v>161</v>
      </c>
      <c r="I180">
        <v>147</v>
      </c>
      <c r="J180">
        <v>308</v>
      </c>
    </row>
    <row r="181" spans="1:10" x14ac:dyDescent="0.15">
      <c r="A181" t="s">
        <v>531</v>
      </c>
      <c r="B181" t="s">
        <v>5</v>
      </c>
      <c r="C181" t="s">
        <v>530</v>
      </c>
      <c r="D181" t="s">
        <v>140</v>
      </c>
      <c r="E181" t="s">
        <v>2</v>
      </c>
      <c r="F181" t="s">
        <v>1</v>
      </c>
      <c r="G181" t="s">
        <v>380</v>
      </c>
      <c r="H181">
        <v>37</v>
      </c>
      <c r="I181">
        <v>39</v>
      </c>
      <c r="J181">
        <v>76</v>
      </c>
    </row>
    <row r="182" spans="1:10" x14ac:dyDescent="0.15">
      <c r="A182" t="s">
        <v>529</v>
      </c>
      <c r="B182" t="s">
        <v>383</v>
      </c>
      <c r="C182" t="s">
        <v>528</v>
      </c>
      <c r="D182" t="s">
        <v>157</v>
      </c>
      <c r="E182" t="s">
        <v>2</v>
      </c>
      <c r="F182" t="s">
        <v>1</v>
      </c>
      <c r="G182" t="s">
        <v>380</v>
      </c>
      <c r="H182">
        <v>269</v>
      </c>
      <c r="I182">
        <v>212</v>
      </c>
      <c r="J182">
        <v>481</v>
      </c>
    </row>
    <row r="183" spans="1:10" x14ac:dyDescent="0.15">
      <c r="A183" t="s">
        <v>529</v>
      </c>
      <c r="B183" t="s">
        <v>5</v>
      </c>
      <c r="C183" t="s">
        <v>528</v>
      </c>
      <c r="D183" t="s">
        <v>157</v>
      </c>
      <c r="E183" t="s">
        <v>2</v>
      </c>
      <c r="F183" t="s">
        <v>1</v>
      </c>
      <c r="G183" t="s">
        <v>380</v>
      </c>
      <c r="H183">
        <v>231</v>
      </c>
      <c r="I183">
        <v>250</v>
      </c>
      <c r="J183">
        <v>481</v>
      </c>
    </row>
    <row r="184" spans="1:10" x14ac:dyDescent="0.15">
      <c r="A184" t="s">
        <v>527</v>
      </c>
      <c r="B184" t="s">
        <v>383</v>
      </c>
      <c r="C184" t="s">
        <v>526</v>
      </c>
      <c r="D184" t="s">
        <v>64</v>
      </c>
      <c r="E184" t="s">
        <v>2</v>
      </c>
      <c r="F184" t="s">
        <v>1</v>
      </c>
      <c r="G184" t="s">
        <v>380</v>
      </c>
      <c r="H184">
        <v>159</v>
      </c>
      <c r="I184">
        <v>169</v>
      </c>
      <c r="J184">
        <v>328</v>
      </c>
    </row>
    <row r="185" spans="1:10" x14ac:dyDescent="0.15">
      <c r="A185" t="s">
        <v>527</v>
      </c>
      <c r="B185" t="s">
        <v>5</v>
      </c>
      <c r="C185" t="s">
        <v>526</v>
      </c>
      <c r="D185" t="s">
        <v>64</v>
      </c>
      <c r="E185" t="s">
        <v>2</v>
      </c>
      <c r="F185" t="s">
        <v>1</v>
      </c>
      <c r="G185" t="s">
        <v>380</v>
      </c>
      <c r="H185">
        <v>143</v>
      </c>
      <c r="I185">
        <v>153</v>
      </c>
      <c r="J185">
        <v>296</v>
      </c>
    </row>
    <row r="186" spans="1:10" x14ac:dyDescent="0.15">
      <c r="A186" t="s">
        <v>525</v>
      </c>
      <c r="B186" t="s">
        <v>383</v>
      </c>
      <c r="C186" t="s">
        <v>524</v>
      </c>
      <c r="D186" t="s">
        <v>157</v>
      </c>
      <c r="E186" t="s">
        <v>2</v>
      </c>
      <c r="F186" t="s">
        <v>1</v>
      </c>
      <c r="G186" t="s">
        <v>380</v>
      </c>
      <c r="H186">
        <v>201</v>
      </c>
      <c r="I186">
        <v>213</v>
      </c>
      <c r="J186">
        <v>414</v>
      </c>
    </row>
    <row r="187" spans="1:10" x14ac:dyDescent="0.15">
      <c r="A187" t="s">
        <v>525</v>
      </c>
      <c r="B187" t="s">
        <v>5</v>
      </c>
      <c r="C187" t="s">
        <v>524</v>
      </c>
      <c r="D187" t="s">
        <v>157</v>
      </c>
      <c r="E187" t="s">
        <v>2</v>
      </c>
      <c r="F187" t="s">
        <v>1</v>
      </c>
      <c r="G187" t="s">
        <v>380</v>
      </c>
      <c r="H187">
        <v>358</v>
      </c>
      <c r="I187">
        <v>336</v>
      </c>
      <c r="J187">
        <v>694</v>
      </c>
    </row>
    <row r="188" spans="1:10" x14ac:dyDescent="0.15">
      <c r="A188" t="s">
        <v>523</v>
      </c>
      <c r="B188" t="s">
        <v>383</v>
      </c>
      <c r="C188" t="s">
        <v>522</v>
      </c>
      <c r="D188" t="s">
        <v>64</v>
      </c>
      <c r="E188" t="s">
        <v>2</v>
      </c>
      <c r="F188" t="s">
        <v>1</v>
      </c>
      <c r="G188" t="s">
        <v>380</v>
      </c>
      <c r="H188">
        <v>197</v>
      </c>
      <c r="I188">
        <v>183</v>
      </c>
      <c r="J188">
        <v>380</v>
      </c>
    </row>
    <row r="189" spans="1:10" x14ac:dyDescent="0.15">
      <c r="A189" t="s">
        <v>523</v>
      </c>
      <c r="B189" t="s">
        <v>5</v>
      </c>
      <c r="C189" t="s">
        <v>522</v>
      </c>
      <c r="D189" t="s">
        <v>64</v>
      </c>
      <c r="E189" t="s">
        <v>2</v>
      </c>
      <c r="F189" t="s">
        <v>1</v>
      </c>
      <c r="G189" t="s">
        <v>380</v>
      </c>
      <c r="H189">
        <v>262</v>
      </c>
      <c r="I189">
        <v>292</v>
      </c>
      <c r="J189">
        <v>554</v>
      </c>
    </row>
    <row r="190" spans="1:10" x14ac:dyDescent="0.15">
      <c r="A190" t="s">
        <v>521</v>
      </c>
      <c r="B190" t="s">
        <v>5</v>
      </c>
      <c r="C190" t="s">
        <v>520</v>
      </c>
      <c r="D190" t="s">
        <v>23</v>
      </c>
      <c r="E190" t="s">
        <v>2</v>
      </c>
      <c r="F190" t="s">
        <v>1</v>
      </c>
      <c r="G190" t="s">
        <v>380</v>
      </c>
      <c r="H190">
        <v>274</v>
      </c>
      <c r="I190">
        <v>330</v>
      </c>
      <c r="J190">
        <v>604</v>
      </c>
    </row>
    <row r="191" spans="1:10" x14ac:dyDescent="0.15">
      <c r="A191" t="s">
        <v>519</v>
      </c>
      <c r="B191" t="s">
        <v>5</v>
      </c>
      <c r="C191" t="s">
        <v>518</v>
      </c>
      <c r="D191" t="s">
        <v>89</v>
      </c>
      <c r="E191" t="s">
        <v>2</v>
      </c>
      <c r="F191" t="s">
        <v>1</v>
      </c>
      <c r="G191" t="s">
        <v>380</v>
      </c>
      <c r="H191">
        <v>174</v>
      </c>
      <c r="I191">
        <v>173</v>
      </c>
      <c r="J191">
        <v>347</v>
      </c>
    </row>
    <row r="192" spans="1:10" x14ac:dyDescent="0.15">
      <c r="A192" t="s">
        <v>517</v>
      </c>
      <c r="B192" t="s">
        <v>5</v>
      </c>
      <c r="C192" t="s">
        <v>516</v>
      </c>
      <c r="D192" t="s">
        <v>23</v>
      </c>
      <c r="E192" t="s">
        <v>2</v>
      </c>
      <c r="F192" t="s">
        <v>1</v>
      </c>
      <c r="G192" t="s">
        <v>380</v>
      </c>
      <c r="H192">
        <v>439</v>
      </c>
      <c r="I192">
        <v>425</v>
      </c>
      <c r="J192">
        <v>864</v>
      </c>
    </row>
    <row r="193" spans="1:10" x14ac:dyDescent="0.15">
      <c r="A193" t="s">
        <v>515</v>
      </c>
      <c r="B193" t="s">
        <v>383</v>
      </c>
      <c r="C193" t="s">
        <v>514</v>
      </c>
      <c r="D193" t="s">
        <v>157</v>
      </c>
      <c r="E193" t="s">
        <v>2</v>
      </c>
      <c r="F193" t="s">
        <v>1</v>
      </c>
      <c r="G193" t="s">
        <v>380</v>
      </c>
      <c r="H193">
        <v>288</v>
      </c>
      <c r="I193">
        <v>293</v>
      </c>
      <c r="J193">
        <v>581</v>
      </c>
    </row>
    <row r="194" spans="1:10" x14ac:dyDescent="0.15">
      <c r="A194" t="s">
        <v>515</v>
      </c>
      <c r="B194" t="s">
        <v>5</v>
      </c>
      <c r="C194" t="s">
        <v>514</v>
      </c>
      <c r="D194" t="s">
        <v>157</v>
      </c>
      <c r="E194" t="s">
        <v>2</v>
      </c>
      <c r="F194" t="s">
        <v>1</v>
      </c>
      <c r="G194" t="s">
        <v>380</v>
      </c>
      <c r="H194">
        <v>324</v>
      </c>
      <c r="I194">
        <v>350</v>
      </c>
      <c r="J194">
        <v>674</v>
      </c>
    </row>
    <row r="195" spans="1:10" x14ac:dyDescent="0.15">
      <c r="A195" t="s">
        <v>513</v>
      </c>
      <c r="B195" t="s">
        <v>5</v>
      </c>
      <c r="C195" t="s">
        <v>512</v>
      </c>
      <c r="D195" t="s">
        <v>64</v>
      </c>
      <c r="E195" t="s">
        <v>2</v>
      </c>
      <c r="F195" t="s">
        <v>1</v>
      </c>
      <c r="G195" t="s">
        <v>380</v>
      </c>
      <c r="H195">
        <v>273</v>
      </c>
      <c r="I195">
        <v>226</v>
      </c>
      <c r="J195">
        <v>499</v>
      </c>
    </row>
    <row r="196" spans="1:10" x14ac:dyDescent="0.15">
      <c r="A196" t="s">
        <v>511</v>
      </c>
      <c r="B196" t="s">
        <v>5</v>
      </c>
      <c r="C196" t="s">
        <v>510</v>
      </c>
      <c r="D196" t="s">
        <v>64</v>
      </c>
      <c r="E196" t="s">
        <v>2</v>
      </c>
      <c r="F196" t="s">
        <v>1</v>
      </c>
      <c r="G196" t="s">
        <v>380</v>
      </c>
      <c r="H196">
        <v>293</v>
      </c>
      <c r="I196">
        <v>288</v>
      </c>
      <c r="J196">
        <v>581</v>
      </c>
    </row>
    <row r="197" spans="1:10" x14ac:dyDescent="0.15">
      <c r="A197" t="s">
        <v>509</v>
      </c>
      <c r="B197" t="s">
        <v>383</v>
      </c>
      <c r="C197" t="s">
        <v>508</v>
      </c>
      <c r="D197" t="s">
        <v>157</v>
      </c>
      <c r="E197" t="s">
        <v>2</v>
      </c>
      <c r="F197" t="s">
        <v>1</v>
      </c>
      <c r="G197" t="s">
        <v>380</v>
      </c>
      <c r="H197">
        <v>316</v>
      </c>
      <c r="I197">
        <v>285</v>
      </c>
      <c r="J197">
        <v>601</v>
      </c>
    </row>
    <row r="198" spans="1:10" x14ac:dyDescent="0.15">
      <c r="A198" t="s">
        <v>509</v>
      </c>
      <c r="B198" t="s">
        <v>5</v>
      </c>
      <c r="C198" t="s">
        <v>508</v>
      </c>
      <c r="D198" t="s">
        <v>157</v>
      </c>
      <c r="E198" t="s">
        <v>2</v>
      </c>
      <c r="F198" t="s">
        <v>1</v>
      </c>
      <c r="G198" t="s">
        <v>380</v>
      </c>
      <c r="H198">
        <v>325</v>
      </c>
      <c r="I198">
        <v>368</v>
      </c>
      <c r="J198">
        <v>693</v>
      </c>
    </row>
    <row r="199" spans="1:10" x14ac:dyDescent="0.15">
      <c r="A199" t="s">
        <v>507</v>
      </c>
      <c r="B199" t="s">
        <v>5</v>
      </c>
      <c r="C199" t="s">
        <v>506</v>
      </c>
      <c r="D199" t="s">
        <v>38</v>
      </c>
      <c r="E199" t="s">
        <v>2</v>
      </c>
      <c r="F199" t="s">
        <v>1</v>
      </c>
      <c r="G199" t="s">
        <v>380</v>
      </c>
      <c r="H199">
        <v>102</v>
      </c>
      <c r="I199">
        <v>108</v>
      </c>
      <c r="J199">
        <v>210</v>
      </c>
    </row>
    <row r="200" spans="1:10" x14ac:dyDescent="0.15">
      <c r="A200" t="s">
        <v>505</v>
      </c>
      <c r="B200" t="s">
        <v>383</v>
      </c>
      <c r="C200" t="s">
        <v>504</v>
      </c>
      <c r="D200" t="s">
        <v>64</v>
      </c>
      <c r="E200" t="s">
        <v>2</v>
      </c>
      <c r="F200" t="s">
        <v>1</v>
      </c>
      <c r="G200" t="s">
        <v>380</v>
      </c>
      <c r="H200">
        <v>129</v>
      </c>
      <c r="I200">
        <v>119</v>
      </c>
      <c r="J200">
        <v>248</v>
      </c>
    </row>
    <row r="201" spans="1:10" x14ac:dyDescent="0.15">
      <c r="A201" t="s">
        <v>505</v>
      </c>
      <c r="B201" t="s">
        <v>5</v>
      </c>
      <c r="C201" t="s">
        <v>504</v>
      </c>
      <c r="D201" t="s">
        <v>64</v>
      </c>
      <c r="E201" t="s">
        <v>2</v>
      </c>
      <c r="F201" t="s">
        <v>1</v>
      </c>
      <c r="G201" t="s">
        <v>380</v>
      </c>
      <c r="H201">
        <v>179</v>
      </c>
      <c r="I201">
        <v>158</v>
      </c>
      <c r="J201">
        <v>337</v>
      </c>
    </row>
    <row r="202" spans="1:10" x14ac:dyDescent="0.15">
      <c r="A202" t="s">
        <v>503</v>
      </c>
      <c r="B202" t="s">
        <v>383</v>
      </c>
      <c r="C202" t="s">
        <v>502</v>
      </c>
      <c r="D202" t="s">
        <v>64</v>
      </c>
      <c r="E202" t="s">
        <v>2</v>
      </c>
      <c r="F202" t="s">
        <v>1</v>
      </c>
      <c r="G202" t="s">
        <v>380</v>
      </c>
      <c r="H202">
        <v>118</v>
      </c>
      <c r="I202">
        <v>108</v>
      </c>
      <c r="J202">
        <v>226</v>
      </c>
    </row>
    <row r="203" spans="1:10" x14ac:dyDescent="0.15">
      <c r="A203" t="s">
        <v>503</v>
      </c>
      <c r="B203" t="s">
        <v>5</v>
      </c>
      <c r="C203" t="s">
        <v>502</v>
      </c>
      <c r="D203" t="s">
        <v>64</v>
      </c>
      <c r="E203" t="s">
        <v>2</v>
      </c>
      <c r="F203" t="s">
        <v>1</v>
      </c>
      <c r="G203" t="s">
        <v>380</v>
      </c>
      <c r="H203">
        <v>270</v>
      </c>
      <c r="I203">
        <v>245</v>
      </c>
      <c r="J203">
        <v>515</v>
      </c>
    </row>
    <row r="204" spans="1:10" x14ac:dyDescent="0.15">
      <c r="A204" t="s">
        <v>501</v>
      </c>
      <c r="B204" t="s">
        <v>383</v>
      </c>
      <c r="C204" t="s">
        <v>500</v>
      </c>
      <c r="D204" t="s">
        <v>157</v>
      </c>
      <c r="E204" t="s">
        <v>2</v>
      </c>
      <c r="F204" t="s">
        <v>1</v>
      </c>
      <c r="G204" t="s">
        <v>380</v>
      </c>
      <c r="H204">
        <v>313</v>
      </c>
      <c r="I204">
        <v>322</v>
      </c>
      <c r="J204">
        <v>635</v>
      </c>
    </row>
    <row r="205" spans="1:10" x14ac:dyDescent="0.15">
      <c r="A205" t="s">
        <v>501</v>
      </c>
      <c r="B205" t="s">
        <v>5</v>
      </c>
      <c r="C205" t="s">
        <v>500</v>
      </c>
      <c r="D205" t="s">
        <v>157</v>
      </c>
      <c r="E205" t="s">
        <v>2</v>
      </c>
      <c r="F205" t="s">
        <v>1</v>
      </c>
      <c r="G205" t="s">
        <v>380</v>
      </c>
      <c r="H205">
        <v>341</v>
      </c>
      <c r="I205">
        <v>424</v>
      </c>
      <c r="J205">
        <v>765</v>
      </c>
    </row>
    <row r="206" spans="1:10" x14ac:dyDescent="0.15">
      <c r="A206" t="s">
        <v>499</v>
      </c>
      <c r="B206" t="s">
        <v>383</v>
      </c>
      <c r="C206" t="s">
        <v>498</v>
      </c>
      <c r="D206" t="s">
        <v>157</v>
      </c>
      <c r="E206" t="s">
        <v>2</v>
      </c>
      <c r="F206" t="s">
        <v>1</v>
      </c>
      <c r="G206" t="s">
        <v>380</v>
      </c>
      <c r="H206">
        <v>277</v>
      </c>
      <c r="I206">
        <v>242</v>
      </c>
      <c r="J206">
        <v>519</v>
      </c>
    </row>
    <row r="207" spans="1:10" x14ac:dyDescent="0.15">
      <c r="A207" t="s">
        <v>499</v>
      </c>
      <c r="B207" t="s">
        <v>5</v>
      </c>
      <c r="C207" t="s">
        <v>498</v>
      </c>
      <c r="D207" t="s">
        <v>157</v>
      </c>
      <c r="E207" t="s">
        <v>2</v>
      </c>
      <c r="F207" t="s">
        <v>1</v>
      </c>
      <c r="G207" t="s">
        <v>380</v>
      </c>
      <c r="H207">
        <v>323</v>
      </c>
      <c r="I207">
        <v>362</v>
      </c>
      <c r="J207">
        <v>685</v>
      </c>
    </row>
    <row r="208" spans="1:10" x14ac:dyDescent="0.15">
      <c r="A208" t="s">
        <v>497</v>
      </c>
      <c r="B208" t="s">
        <v>5</v>
      </c>
      <c r="C208" t="s">
        <v>496</v>
      </c>
      <c r="D208" t="s">
        <v>366</v>
      </c>
      <c r="E208" t="s">
        <v>2</v>
      </c>
      <c r="F208" t="s">
        <v>1</v>
      </c>
      <c r="G208" t="s">
        <v>380</v>
      </c>
      <c r="H208">
        <v>81</v>
      </c>
      <c r="I208">
        <v>97</v>
      </c>
      <c r="J208">
        <v>178</v>
      </c>
    </row>
    <row r="209" spans="1:10" x14ac:dyDescent="0.15">
      <c r="A209" t="s">
        <v>495</v>
      </c>
      <c r="B209" t="s">
        <v>383</v>
      </c>
      <c r="C209" t="s">
        <v>494</v>
      </c>
      <c r="D209" t="s">
        <v>89</v>
      </c>
      <c r="E209" t="s">
        <v>2</v>
      </c>
      <c r="F209" t="s">
        <v>1</v>
      </c>
      <c r="G209" t="s">
        <v>380</v>
      </c>
      <c r="H209">
        <v>98</v>
      </c>
      <c r="I209">
        <v>98</v>
      </c>
      <c r="J209">
        <v>196</v>
      </c>
    </row>
    <row r="210" spans="1:10" x14ac:dyDescent="0.15">
      <c r="A210" t="s">
        <v>495</v>
      </c>
      <c r="B210" t="s">
        <v>5</v>
      </c>
      <c r="C210" t="s">
        <v>494</v>
      </c>
      <c r="D210" t="s">
        <v>89</v>
      </c>
      <c r="E210" t="s">
        <v>2</v>
      </c>
      <c r="F210" t="s">
        <v>1</v>
      </c>
      <c r="G210" t="s">
        <v>380</v>
      </c>
      <c r="H210">
        <v>221</v>
      </c>
      <c r="I210">
        <v>267</v>
      </c>
      <c r="J210">
        <v>488</v>
      </c>
    </row>
    <row r="211" spans="1:10" x14ac:dyDescent="0.15">
      <c r="A211" t="s">
        <v>493</v>
      </c>
      <c r="B211" t="s">
        <v>383</v>
      </c>
      <c r="C211" t="s">
        <v>492</v>
      </c>
      <c r="D211" t="s">
        <v>74</v>
      </c>
      <c r="E211" t="s">
        <v>2</v>
      </c>
      <c r="F211" t="s">
        <v>1</v>
      </c>
      <c r="G211" t="s">
        <v>380</v>
      </c>
      <c r="H211">
        <v>315</v>
      </c>
      <c r="I211">
        <v>320</v>
      </c>
      <c r="J211">
        <v>635</v>
      </c>
    </row>
    <row r="212" spans="1:10" x14ac:dyDescent="0.15">
      <c r="A212" t="s">
        <v>493</v>
      </c>
      <c r="B212" t="s">
        <v>5</v>
      </c>
      <c r="C212" t="s">
        <v>492</v>
      </c>
      <c r="D212" t="s">
        <v>74</v>
      </c>
      <c r="E212" t="s">
        <v>2</v>
      </c>
      <c r="F212" t="s">
        <v>1</v>
      </c>
      <c r="G212" t="s">
        <v>380</v>
      </c>
      <c r="H212">
        <v>425</v>
      </c>
      <c r="I212">
        <v>494</v>
      </c>
      <c r="J212">
        <v>919</v>
      </c>
    </row>
    <row r="213" spans="1:10" x14ac:dyDescent="0.15">
      <c r="A213" t="s">
        <v>491</v>
      </c>
      <c r="B213" t="s">
        <v>5</v>
      </c>
      <c r="C213" t="s">
        <v>490</v>
      </c>
      <c r="D213" t="s">
        <v>23</v>
      </c>
      <c r="E213" t="s">
        <v>2</v>
      </c>
      <c r="F213" t="s">
        <v>1</v>
      </c>
      <c r="G213" t="s">
        <v>380</v>
      </c>
      <c r="H213">
        <v>485</v>
      </c>
      <c r="I213">
        <v>449</v>
      </c>
      <c r="J213">
        <v>934</v>
      </c>
    </row>
    <row r="214" spans="1:10" x14ac:dyDescent="0.15">
      <c r="A214" t="s">
        <v>489</v>
      </c>
      <c r="B214" t="s">
        <v>5</v>
      </c>
      <c r="C214" t="s">
        <v>488</v>
      </c>
      <c r="D214" t="s">
        <v>64</v>
      </c>
      <c r="E214" t="s">
        <v>2</v>
      </c>
      <c r="F214" t="s">
        <v>1</v>
      </c>
      <c r="G214" t="s">
        <v>380</v>
      </c>
      <c r="H214">
        <v>151</v>
      </c>
      <c r="I214">
        <v>163</v>
      </c>
      <c r="J214">
        <v>314</v>
      </c>
    </row>
    <row r="215" spans="1:10" x14ac:dyDescent="0.15">
      <c r="A215" t="s">
        <v>487</v>
      </c>
      <c r="B215" t="s">
        <v>5</v>
      </c>
      <c r="C215" t="s">
        <v>486</v>
      </c>
      <c r="D215" t="s">
        <v>13</v>
      </c>
      <c r="E215" t="s">
        <v>2</v>
      </c>
      <c r="F215" t="s">
        <v>1</v>
      </c>
      <c r="G215" t="s">
        <v>380</v>
      </c>
      <c r="H215">
        <v>232</v>
      </c>
      <c r="I215">
        <v>271</v>
      </c>
      <c r="J215">
        <v>503</v>
      </c>
    </row>
    <row r="216" spans="1:10" x14ac:dyDescent="0.15">
      <c r="A216" t="s">
        <v>485</v>
      </c>
      <c r="B216" t="s">
        <v>383</v>
      </c>
      <c r="C216" t="s">
        <v>484</v>
      </c>
      <c r="D216" t="s">
        <v>157</v>
      </c>
      <c r="E216" t="s">
        <v>2</v>
      </c>
      <c r="F216" t="s">
        <v>1</v>
      </c>
      <c r="G216" t="s">
        <v>380</v>
      </c>
      <c r="H216">
        <v>188</v>
      </c>
      <c r="I216">
        <v>208</v>
      </c>
      <c r="J216">
        <v>396</v>
      </c>
    </row>
    <row r="217" spans="1:10" x14ac:dyDescent="0.15">
      <c r="A217" t="s">
        <v>485</v>
      </c>
      <c r="B217" t="s">
        <v>5</v>
      </c>
      <c r="C217" t="s">
        <v>484</v>
      </c>
      <c r="D217" t="s">
        <v>157</v>
      </c>
      <c r="E217" t="s">
        <v>2</v>
      </c>
      <c r="F217" t="s">
        <v>1</v>
      </c>
      <c r="G217" t="s">
        <v>380</v>
      </c>
      <c r="H217">
        <v>242</v>
      </c>
      <c r="I217">
        <v>221</v>
      </c>
      <c r="J217">
        <v>463</v>
      </c>
    </row>
    <row r="218" spans="1:10" x14ac:dyDescent="0.15">
      <c r="A218" t="s">
        <v>483</v>
      </c>
      <c r="B218" t="s">
        <v>383</v>
      </c>
      <c r="C218" t="s">
        <v>482</v>
      </c>
      <c r="D218" t="s">
        <v>157</v>
      </c>
      <c r="E218" t="s">
        <v>2</v>
      </c>
      <c r="F218" t="s">
        <v>1</v>
      </c>
      <c r="G218" t="s">
        <v>380</v>
      </c>
      <c r="H218">
        <v>112</v>
      </c>
      <c r="I218">
        <v>104</v>
      </c>
      <c r="J218">
        <v>216</v>
      </c>
    </row>
    <row r="219" spans="1:10" x14ac:dyDescent="0.15">
      <c r="A219" t="s">
        <v>483</v>
      </c>
      <c r="B219" t="s">
        <v>5</v>
      </c>
      <c r="C219" t="s">
        <v>482</v>
      </c>
      <c r="D219" t="s">
        <v>157</v>
      </c>
      <c r="E219" t="s">
        <v>2</v>
      </c>
      <c r="F219" t="s">
        <v>1</v>
      </c>
      <c r="G219" t="s">
        <v>380</v>
      </c>
      <c r="H219">
        <v>257</v>
      </c>
      <c r="I219">
        <v>237</v>
      </c>
      <c r="J219">
        <v>494</v>
      </c>
    </row>
    <row r="220" spans="1:10" x14ac:dyDescent="0.15">
      <c r="A220" t="s">
        <v>481</v>
      </c>
      <c r="B220" t="s">
        <v>5</v>
      </c>
      <c r="C220" t="s">
        <v>480</v>
      </c>
      <c r="D220" t="s">
        <v>64</v>
      </c>
      <c r="E220" t="s">
        <v>2</v>
      </c>
      <c r="F220" t="s">
        <v>1</v>
      </c>
      <c r="G220" t="s">
        <v>380</v>
      </c>
      <c r="H220">
        <v>201</v>
      </c>
      <c r="I220">
        <v>191</v>
      </c>
      <c r="J220">
        <v>392</v>
      </c>
    </row>
    <row r="221" spans="1:10" x14ac:dyDescent="0.15">
      <c r="A221" t="s">
        <v>479</v>
      </c>
      <c r="B221" t="s">
        <v>5</v>
      </c>
      <c r="C221" t="s">
        <v>478</v>
      </c>
      <c r="D221" t="s">
        <v>378</v>
      </c>
      <c r="E221" t="s">
        <v>2</v>
      </c>
      <c r="F221" t="s">
        <v>1</v>
      </c>
      <c r="G221" t="s">
        <v>380</v>
      </c>
      <c r="H221">
        <v>100</v>
      </c>
      <c r="I221">
        <v>112</v>
      </c>
      <c r="J221">
        <v>212</v>
      </c>
    </row>
    <row r="222" spans="1:10" x14ac:dyDescent="0.15">
      <c r="A222" t="s">
        <v>477</v>
      </c>
      <c r="B222" t="s">
        <v>383</v>
      </c>
      <c r="C222" t="s">
        <v>476</v>
      </c>
      <c r="D222" t="s">
        <v>157</v>
      </c>
      <c r="E222" t="s">
        <v>2</v>
      </c>
      <c r="F222" t="s">
        <v>1</v>
      </c>
      <c r="G222" t="s">
        <v>380</v>
      </c>
      <c r="H222">
        <v>358</v>
      </c>
      <c r="I222">
        <v>334</v>
      </c>
      <c r="J222">
        <v>692</v>
      </c>
    </row>
    <row r="223" spans="1:10" x14ac:dyDescent="0.15">
      <c r="A223" t="s">
        <v>477</v>
      </c>
      <c r="B223" t="s">
        <v>5</v>
      </c>
      <c r="C223" t="s">
        <v>476</v>
      </c>
      <c r="D223" t="s">
        <v>157</v>
      </c>
      <c r="E223" t="s">
        <v>2</v>
      </c>
      <c r="F223" t="s">
        <v>1</v>
      </c>
      <c r="G223" t="s">
        <v>380</v>
      </c>
      <c r="H223">
        <v>401</v>
      </c>
      <c r="I223">
        <v>452</v>
      </c>
      <c r="J223">
        <v>853</v>
      </c>
    </row>
    <row r="224" spans="1:10" x14ac:dyDescent="0.15">
      <c r="A224" t="s">
        <v>475</v>
      </c>
      <c r="B224" t="s">
        <v>5</v>
      </c>
      <c r="C224" t="s">
        <v>474</v>
      </c>
      <c r="D224" t="s">
        <v>73</v>
      </c>
      <c r="E224" t="s">
        <v>2</v>
      </c>
      <c r="F224" t="s">
        <v>1</v>
      </c>
      <c r="G224" t="s">
        <v>380</v>
      </c>
      <c r="H224">
        <v>313</v>
      </c>
      <c r="I224">
        <v>316</v>
      </c>
      <c r="J224">
        <v>629</v>
      </c>
    </row>
    <row r="225" spans="1:10" x14ac:dyDescent="0.15">
      <c r="A225" t="s">
        <v>473</v>
      </c>
      <c r="B225" t="s">
        <v>5</v>
      </c>
      <c r="C225" t="s">
        <v>472</v>
      </c>
      <c r="D225" t="s">
        <v>74</v>
      </c>
      <c r="E225" t="s">
        <v>2</v>
      </c>
      <c r="F225" t="s">
        <v>1</v>
      </c>
      <c r="G225" t="s">
        <v>380</v>
      </c>
      <c r="H225">
        <v>243</v>
      </c>
      <c r="I225">
        <v>247</v>
      </c>
      <c r="J225">
        <v>490</v>
      </c>
    </row>
    <row r="226" spans="1:10" x14ac:dyDescent="0.15">
      <c r="A226" t="s">
        <v>471</v>
      </c>
      <c r="B226" t="s">
        <v>383</v>
      </c>
      <c r="C226" t="s">
        <v>470</v>
      </c>
      <c r="D226" t="s">
        <v>157</v>
      </c>
      <c r="E226" t="s">
        <v>2</v>
      </c>
      <c r="F226" t="s">
        <v>1</v>
      </c>
      <c r="G226" t="s">
        <v>380</v>
      </c>
      <c r="H226">
        <v>196</v>
      </c>
      <c r="I226">
        <v>207</v>
      </c>
      <c r="J226">
        <v>403</v>
      </c>
    </row>
    <row r="227" spans="1:10" x14ac:dyDescent="0.15">
      <c r="A227" t="s">
        <v>471</v>
      </c>
      <c r="B227" t="s">
        <v>5</v>
      </c>
      <c r="C227" t="s">
        <v>470</v>
      </c>
      <c r="D227" t="s">
        <v>157</v>
      </c>
      <c r="E227" t="s">
        <v>2</v>
      </c>
      <c r="F227" t="s">
        <v>1</v>
      </c>
      <c r="G227" t="s">
        <v>380</v>
      </c>
      <c r="H227">
        <v>341</v>
      </c>
      <c r="I227">
        <v>384</v>
      </c>
      <c r="J227">
        <v>725</v>
      </c>
    </row>
    <row r="228" spans="1:10" x14ac:dyDescent="0.15">
      <c r="A228" t="s">
        <v>469</v>
      </c>
      <c r="B228" t="s">
        <v>5</v>
      </c>
      <c r="C228" t="s">
        <v>468</v>
      </c>
      <c r="D228" t="s">
        <v>88</v>
      </c>
      <c r="E228" t="s">
        <v>2</v>
      </c>
      <c r="F228" t="s">
        <v>1</v>
      </c>
      <c r="G228" t="s">
        <v>380</v>
      </c>
      <c r="H228">
        <v>82</v>
      </c>
      <c r="I228">
        <v>83</v>
      </c>
      <c r="J228">
        <v>165</v>
      </c>
    </row>
    <row r="229" spans="1:10" x14ac:dyDescent="0.15">
      <c r="A229" t="s">
        <v>467</v>
      </c>
      <c r="B229" t="s">
        <v>5</v>
      </c>
      <c r="C229" t="s">
        <v>466</v>
      </c>
      <c r="D229" t="s">
        <v>465</v>
      </c>
      <c r="E229" t="s">
        <v>2</v>
      </c>
      <c r="F229" t="s">
        <v>1</v>
      </c>
      <c r="G229" t="s">
        <v>380</v>
      </c>
      <c r="H229">
        <v>111</v>
      </c>
      <c r="I229">
        <v>87</v>
      </c>
      <c r="J229">
        <v>198</v>
      </c>
    </row>
    <row r="230" spans="1:10" x14ac:dyDescent="0.15">
      <c r="A230" t="s">
        <v>464</v>
      </c>
      <c r="B230" t="s">
        <v>5</v>
      </c>
      <c r="C230" t="s">
        <v>463</v>
      </c>
      <c r="D230" t="s">
        <v>157</v>
      </c>
      <c r="E230" t="s">
        <v>2</v>
      </c>
      <c r="F230" t="s">
        <v>1</v>
      </c>
      <c r="G230" t="s">
        <v>380</v>
      </c>
      <c r="H230">
        <v>167</v>
      </c>
      <c r="I230">
        <v>139</v>
      </c>
      <c r="J230">
        <v>306</v>
      </c>
    </row>
    <row r="231" spans="1:10" x14ac:dyDescent="0.15">
      <c r="A231" t="s">
        <v>462</v>
      </c>
      <c r="B231" t="s">
        <v>5</v>
      </c>
      <c r="C231" t="s">
        <v>461</v>
      </c>
      <c r="D231" t="s">
        <v>74</v>
      </c>
      <c r="E231" t="s">
        <v>2</v>
      </c>
      <c r="F231" t="s">
        <v>1</v>
      </c>
      <c r="G231" t="s">
        <v>380</v>
      </c>
      <c r="H231">
        <v>233</v>
      </c>
      <c r="I231">
        <v>191</v>
      </c>
      <c r="J231">
        <v>424</v>
      </c>
    </row>
    <row r="232" spans="1:10" x14ac:dyDescent="0.15">
      <c r="A232" t="s">
        <v>460</v>
      </c>
      <c r="B232" t="s">
        <v>5</v>
      </c>
      <c r="C232" t="s">
        <v>459</v>
      </c>
      <c r="D232" t="s">
        <v>64</v>
      </c>
      <c r="E232" t="s">
        <v>2</v>
      </c>
      <c r="F232" t="s">
        <v>1</v>
      </c>
      <c r="G232" t="s">
        <v>380</v>
      </c>
      <c r="H232">
        <v>202</v>
      </c>
      <c r="I232">
        <v>198</v>
      </c>
      <c r="J232">
        <v>400</v>
      </c>
    </row>
    <row r="233" spans="1:10" x14ac:dyDescent="0.15">
      <c r="A233" t="s">
        <v>458</v>
      </c>
      <c r="B233" t="s">
        <v>383</v>
      </c>
      <c r="C233" t="s">
        <v>457</v>
      </c>
      <c r="D233" t="s">
        <v>157</v>
      </c>
      <c r="E233" t="s">
        <v>2</v>
      </c>
      <c r="F233" t="s">
        <v>1</v>
      </c>
      <c r="G233" t="s">
        <v>380</v>
      </c>
      <c r="H233">
        <v>308</v>
      </c>
      <c r="I233">
        <v>290</v>
      </c>
      <c r="J233">
        <v>598</v>
      </c>
    </row>
    <row r="234" spans="1:10" x14ac:dyDescent="0.15">
      <c r="A234" t="s">
        <v>458</v>
      </c>
      <c r="B234" t="s">
        <v>5</v>
      </c>
      <c r="C234" t="s">
        <v>457</v>
      </c>
      <c r="D234" t="s">
        <v>157</v>
      </c>
      <c r="E234" t="s">
        <v>2</v>
      </c>
      <c r="F234" t="s">
        <v>1</v>
      </c>
      <c r="G234" t="s">
        <v>380</v>
      </c>
      <c r="H234">
        <v>356</v>
      </c>
      <c r="I234">
        <v>369</v>
      </c>
      <c r="J234">
        <v>725</v>
      </c>
    </row>
    <row r="235" spans="1:10" x14ac:dyDescent="0.15">
      <c r="A235" t="s">
        <v>456</v>
      </c>
      <c r="B235" t="s">
        <v>5</v>
      </c>
      <c r="C235" t="s">
        <v>455</v>
      </c>
      <c r="D235" t="s">
        <v>427</v>
      </c>
      <c r="E235" t="s">
        <v>2</v>
      </c>
      <c r="F235" t="s">
        <v>1</v>
      </c>
      <c r="G235" t="s">
        <v>380</v>
      </c>
      <c r="H235">
        <v>281</v>
      </c>
      <c r="I235">
        <v>285</v>
      </c>
      <c r="J235">
        <v>566</v>
      </c>
    </row>
    <row r="236" spans="1:10" x14ac:dyDescent="0.15">
      <c r="A236" t="s">
        <v>454</v>
      </c>
      <c r="B236" t="s">
        <v>383</v>
      </c>
      <c r="C236" t="s">
        <v>453</v>
      </c>
      <c r="D236" t="s">
        <v>157</v>
      </c>
      <c r="E236" t="s">
        <v>2</v>
      </c>
      <c r="F236" t="s">
        <v>1</v>
      </c>
      <c r="G236" t="s">
        <v>380</v>
      </c>
      <c r="H236">
        <v>119</v>
      </c>
      <c r="I236">
        <v>116</v>
      </c>
      <c r="J236">
        <v>235</v>
      </c>
    </row>
    <row r="237" spans="1:10" x14ac:dyDescent="0.15">
      <c r="A237" t="s">
        <v>454</v>
      </c>
      <c r="B237" t="s">
        <v>5</v>
      </c>
      <c r="C237" t="s">
        <v>453</v>
      </c>
      <c r="D237" t="s">
        <v>157</v>
      </c>
      <c r="E237" t="s">
        <v>2</v>
      </c>
      <c r="F237" t="s">
        <v>1</v>
      </c>
      <c r="G237" t="s">
        <v>380</v>
      </c>
      <c r="H237">
        <v>260</v>
      </c>
      <c r="I237">
        <v>264</v>
      </c>
      <c r="J237">
        <v>524</v>
      </c>
    </row>
    <row r="238" spans="1:10" x14ac:dyDescent="0.15">
      <c r="A238" t="s">
        <v>452</v>
      </c>
      <c r="B238" t="s">
        <v>383</v>
      </c>
      <c r="C238" t="s">
        <v>451</v>
      </c>
      <c r="D238" t="s">
        <v>64</v>
      </c>
      <c r="E238" t="s">
        <v>2</v>
      </c>
      <c r="F238" t="s">
        <v>1</v>
      </c>
      <c r="G238" t="s">
        <v>380</v>
      </c>
      <c r="H238">
        <v>96</v>
      </c>
      <c r="I238">
        <v>77</v>
      </c>
      <c r="J238">
        <v>173</v>
      </c>
    </row>
    <row r="239" spans="1:10" x14ac:dyDescent="0.15">
      <c r="A239" t="s">
        <v>452</v>
      </c>
      <c r="B239" t="s">
        <v>5</v>
      </c>
      <c r="C239" t="s">
        <v>451</v>
      </c>
      <c r="D239" t="s">
        <v>64</v>
      </c>
      <c r="E239" t="s">
        <v>2</v>
      </c>
      <c r="F239" t="s">
        <v>1</v>
      </c>
      <c r="G239" t="s">
        <v>380</v>
      </c>
      <c r="H239">
        <v>216</v>
      </c>
      <c r="I239">
        <v>213</v>
      </c>
      <c r="J239">
        <v>429</v>
      </c>
    </row>
    <row r="240" spans="1:10" x14ac:dyDescent="0.15">
      <c r="A240" t="s">
        <v>450</v>
      </c>
      <c r="B240" t="s">
        <v>5</v>
      </c>
      <c r="C240" t="s">
        <v>449</v>
      </c>
      <c r="D240" t="s">
        <v>89</v>
      </c>
      <c r="E240" t="s">
        <v>2</v>
      </c>
      <c r="F240" t="s">
        <v>1</v>
      </c>
      <c r="G240" t="s">
        <v>380</v>
      </c>
      <c r="H240">
        <v>234</v>
      </c>
      <c r="I240">
        <v>191</v>
      </c>
      <c r="J240">
        <v>425</v>
      </c>
    </row>
    <row r="241" spans="1:10" x14ac:dyDescent="0.15">
      <c r="A241" t="s">
        <v>448</v>
      </c>
      <c r="B241" t="s">
        <v>383</v>
      </c>
      <c r="C241" t="s">
        <v>447</v>
      </c>
      <c r="D241" t="s">
        <v>157</v>
      </c>
      <c r="E241" t="s">
        <v>2</v>
      </c>
      <c r="F241" t="s">
        <v>1</v>
      </c>
      <c r="G241" t="s">
        <v>380</v>
      </c>
      <c r="H241">
        <v>426</v>
      </c>
      <c r="I241">
        <v>419</v>
      </c>
      <c r="J241">
        <v>845</v>
      </c>
    </row>
    <row r="242" spans="1:10" x14ac:dyDescent="0.15">
      <c r="A242" t="s">
        <v>448</v>
      </c>
      <c r="B242" t="s">
        <v>5</v>
      </c>
      <c r="C242" t="s">
        <v>447</v>
      </c>
      <c r="D242" t="s">
        <v>157</v>
      </c>
      <c r="E242" t="s">
        <v>2</v>
      </c>
      <c r="F242" t="s">
        <v>1</v>
      </c>
      <c r="G242" t="s">
        <v>380</v>
      </c>
      <c r="H242">
        <v>463</v>
      </c>
      <c r="I242">
        <v>508</v>
      </c>
      <c r="J242">
        <v>971</v>
      </c>
    </row>
    <row r="243" spans="1:10" x14ac:dyDescent="0.15">
      <c r="A243" t="s">
        <v>446</v>
      </c>
      <c r="B243" t="s">
        <v>383</v>
      </c>
      <c r="C243" t="s">
        <v>445</v>
      </c>
      <c r="D243" t="s">
        <v>64</v>
      </c>
      <c r="E243" t="s">
        <v>2</v>
      </c>
      <c r="F243" t="s">
        <v>1</v>
      </c>
      <c r="G243" t="s">
        <v>380</v>
      </c>
      <c r="H243">
        <v>143</v>
      </c>
      <c r="I243">
        <v>117</v>
      </c>
      <c r="J243">
        <v>260</v>
      </c>
    </row>
    <row r="244" spans="1:10" x14ac:dyDescent="0.15">
      <c r="A244" t="s">
        <v>446</v>
      </c>
      <c r="B244" t="s">
        <v>5</v>
      </c>
      <c r="C244" t="s">
        <v>445</v>
      </c>
      <c r="D244" t="s">
        <v>64</v>
      </c>
      <c r="E244" t="s">
        <v>2</v>
      </c>
      <c r="F244" t="s">
        <v>1</v>
      </c>
      <c r="G244" t="s">
        <v>380</v>
      </c>
      <c r="H244">
        <v>211</v>
      </c>
      <c r="I244">
        <v>233</v>
      </c>
      <c r="J244">
        <v>444</v>
      </c>
    </row>
    <row r="245" spans="1:10" x14ac:dyDescent="0.15">
      <c r="A245" t="s">
        <v>444</v>
      </c>
      <c r="B245" t="s">
        <v>5</v>
      </c>
      <c r="C245" t="s">
        <v>443</v>
      </c>
      <c r="D245" t="s">
        <v>22</v>
      </c>
      <c r="E245" t="s">
        <v>2</v>
      </c>
      <c r="F245" t="s">
        <v>1</v>
      </c>
      <c r="G245" t="s">
        <v>380</v>
      </c>
      <c r="H245">
        <v>77</v>
      </c>
      <c r="I245">
        <v>80</v>
      </c>
      <c r="J245">
        <v>157</v>
      </c>
    </row>
    <row r="246" spans="1:10" x14ac:dyDescent="0.15">
      <c r="A246" t="s">
        <v>442</v>
      </c>
      <c r="B246" t="s">
        <v>5</v>
      </c>
      <c r="C246" t="s">
        <v>441</v>
      </c>
      <c r="D246" t="s">
        <v>23</v>
      </c>
      <c r="E246" t="s">
        <v>2</v>
      </c>
      <c r="F246" t="s">
        <v>1</v>
      </c>
      <c r="G246" t="s">
        <v>380</v>
      </c>
      <c r="H246">
        <v>200</v>
      </c>
      <c r="I246">
        <v>177</v>
      </c>
      <c r="J246">
        <v>377</v>
      </c>
    </row>
    <row r="247" spans="1:10" x14ac:dyDescent="0.15">
      <c r="A247" t="s">
        <v>440</v>
      </c>
      <c r="B247" t="s">
        <v>5</v>
      </c>
      <c r="C247" t="s">
        <v>439</v>
      </c>
      <c r="D247" t="s">
        <v>140</v>
      </c>
      <c r="E247" t="s">
        <v>2</v>
      </c>
      <c r="F247" t="s">
        <v>1</v>
      </c>
      <c r="G247" t="s">
        <v>380</v>
      </c>
      <c r="H247">
        <v>127</v>
      </c>
      <c r="I247">
        <v>116</v>
      </c>
      <c r="J247">
        <v>243</v>
      </c>
    </row>
    <row r="248" spans="1:10" x14ac:dyDescent="0.15">
      <c r="A248" t="s">
        <v>438</v>
      </c>
      <c r="B248" t="s">
        <v>5</v>
      </c>
      <c r="C248" t="s">
        <v>437</v>
      </c>
      <c r="D248" t="s">
        <v>436</v>
      </c>
      <c r="E248" t="s">
        <v>2</v>
      </c>
      <c r="F248" t="s">
        <v>1</v>
      </c>
      <c r="G248" t="s">
        <v>380</v>
      </c>
      <c r="H248">
        <v>85</v>
      </c>
      <c r="I248">
        <v>74</v>
      </c>
      <c r="J248">
        <v>159</v>
      </c>
    </row>
    <row r="249" spans="1:10" x14ac:dyDescent="0.15">
      <c r="A249" t="s">
        <v>435</v>
      </c>
      <c r="B249" t="s">
        <v>5</v>
      </c>
      <c r="C249" t="s">
        <v>434</v>
      </c>
      <c r="D249" t="s">
        <v>9</v>
      </c>
      <c r="E249" t="s">
        <v>2</v>
      </c>
      <c r="F249" t="s">
        <v>1</v>
      </c>
      <c r="G249" t="s">
        <v>380</v>
      </c>
      <c r="H249">
        <v>79</v>
      </c>
      <c r="I249">
        <v>47</v>
      </c>
      <c r="J249">
        <v>126</v>
      </c>
    </row>
    <row r="250" spans="1:10" x14ac:dyDescent="0.15">
      <c r="A250" t="s">
        <v>433</v>
      </c>
      <c r="B250" t="s">
        <v>5</v>
      </c>
      <c r="C250" t="s">
        <v>432</v>
      </c>
      <c r="D250" t="s">
        <v>69</v>
      </c>
      <c r="E250" t="s">
        <v>2</v>
      </c>
      <c r="F250" t="s">
        <v>1</v>
      </c>
      <c r="G250" t="s">
        <v>380</v>
      </c>
      <c r="H250">
        <v>58</v>
      </c>
      <c r="I250">
        <v>58</v>
      </c>
      <c r="J250">
        <v>116</v>
      </c>
    </row>
    <row r="251" spans="1:10" x14ac:dyDescent="0.15">
      <c r="A251" t="s">
        <v>431</v>
      </c>
      <c r="B251" t="s">
        <v>5</v>
      </c>
      <c r="C251" t="s">
        <v>430</v>
      </c>
      <c r="D251" t="s">
        <v>121</v>
      </c>
      <c r="E251" t="s">
        <v>2</v>
      </c>
      <c r="F251" t="s">
        <v>1</v>
      </c>
      <c r="G251" t="s">
        <v>380</v>
      </c>
      <c r="H251">
        <v>48</v>
      </c>
      <c r="I251">
        <v>39</v>
      </c>
      <c r="J251">
        <v>87</v>
      </c>
    </row>
    <row r="252" spans="1:10" x14ac:dyDescent="0.15">
      <c r="A252" t="s">
        <v>429</v>
      </c>
      <c r="B252" t="s">
        <v>5</v>
      </c>
      <c r="C252" t="s">
        <v>428</v>
      </c>
      <c r="D252" t="s">
        <v>427</v>
      </c>
      <c r="E252" t="s">
        <v>2</v>
      </c>
      <c r="F252" t="s">
        <v>1</v>
      </c>
      <c r="G252" t="s">
        <v>380</v>
      </c>
      <c r="H252">
        <v>234</v>
      </c>
      <c r="I252">
        <v>243</v>
      </c>
      <c r="J252">
        <v>477</v>
      </c>
    </row>
    <row r="253" spans="1:10" x14ac:dyDescent="0.15">
      <c r="A253" t="s">
        <v>426</v>
      </c>
      <c r="B253" t="s">
        <v>5</v>
      </c>
      <c r="C253" t="s">
        <v>425</v>
      </c>
      <c r="D253" t="s">
        <v>16</v>
      </c>
      <c r="E253" t="s">
        <v>2</v>
      </c>
      <c r="F253" t="s">
        <v>1</v>
      </c>
      <c r="G253" t="s">
        <v>380</v>
      </c>
      <c r="H253">
        <v>162</v>
      </c>
      <c r="I253">
        <v>168</v>
      </c>
      <c r="J253">
        <v>330</v>
      </c>
    </row>
    <row r="254" spans="1:10" x14ac:dyDescent="0.15">
      <c r="A254" t="s">
        <v>424</v>
      </c>
      <c r="B254" t="s">
        <v>5</v>
      </c>
      <c r="C254" t="s">
        <v>423</v>
      </c>
      <c r="D254" t="s">
        <v>422</v>
      </c>
      <c r="E254" t="s">
        <v>2</v>
      </c>
      <c r="F254" t="s">
        <v>1</v>
      </c>
      <c r="G254" t="s">
        <v>380</v>
      </c>
      <c r="H254">
        <v>85</v>
      </c>
      <c r="I254">
        <v>81</v>
      </c>
      <c r="J254">
        <v>166</v>
      </c>
    </row>
    <row r="255" spans="1:10" x14ac:dyDescent="0.15">
      <c r="A255" t="s">
        <v>421</v>
      </c>
      <c r="B255" t="s">
        <v>383</v>
      </c>
      <c r="C255" t="s">
        <v>420</v>
      </c>
      <c r="D255" t="s">
        <v>64</v>
      </c>
      <c r="E255" t="s">
        <v>2</v>
      </c>
      <c r="F255" t="s">
        <v>1</v>
      </c>
      <c r="G255" t="s">
        <v>380</v>
      </c>
      <c r="H255">
        <v>129</v>
      </c>
      <c r="I255">
        <v>146</v>
      </c>
      <c r="J255">
        <v>275</v>
      </c>
    </row>
    <row r="256" spans="1:10" x14ac:dyDescent="0.15">
      <c r="A256" t="s">
        <v>421</v>
      </c>
      <c r="B256" t="s">
        <v>5</v>
      </c>
      <c r="C256" t="s">
        <v>420</v>
      </c>
      <c r="D256" t="s">
        <v>64</v>
      </c>
      <c r="E256" t="s">
        <v>2</v>
      </c>
      <c r="F256" t="s">
        <v>1</v>
      </c>
      <c r="G256" t="s">
        <v>380</v>
      </c>
      <c r="H256">
        <v>272</v>
      </c>
      <c r="I256">
        <v>291</v>
      </c>
      <c r="J256">
        <v>563</v>
      </c>
    </row>
    <row r="257" spans="1:10" x14ac:dyDescent="0.15">
      <c r="A257" t="s">
        <v>419</v>
      </c>
      <c r="B257" t="s">
        <v>5</v>
      </c>
      <c r="C257" t="s">
        <v>418</v>
      </c>
      <c r="D257" t="s">
        <v>417</v>
      </c>
      <c r="E257" t="s">
        <v>2</v>
      </c>
      <c r="F257" t="s">
        <v>1</v>
      </c>
      <c r="G257" t="s">
        <v>380</v>
      </c>
      <c r="H257">
        <v>98</v>
      </c>
      <c r="I257">
        <v>119</v>
      </c>
      <c r="J257">
        <v>217</v>
      </c>
    </row>
    <row r="258" spans="1:10" x14ac:dyDescent="0.15">
      <c r="A258" t="s">
        <v>416</v>
      </c>
      <c r="B258" t="s">
        <v>5</v>
      </c>
      <c r="C258" t="s">
        <v>415</v>
      </c>
      <c r="D258" t="s">
        <v>393</v>
      </c>
      <c r="E258" t="s">
        <v>2</v>
      </c>
      <c r="F258" t="s">
        <v>1</v>
      </c>
      <c r="G258" t="s">
        <v>380</v>
      </c>
      <c r="H258">
        <v>74</v>
      </c>
      <c r="I258">
        <v>66</v>
      </c>
      <c r="J258">
        <v>140</v>
      </c>
    </row>
    <row r="259" spans="1:10" x14ac:dyDescent="0.15">
      <c r="A259" t="s">
        <v>414</v>
      </c>
      <c r="B259" t="s">
        <v>383</v>
      </c>
      <c r="C259" t="s">
        <v>413</v>
      </c>
      <c r="D259" t="s">
        <v>157</v>
      </c>
      <c r="E259" t="s">
        <v>2</v>
      </c>
      <c r="F259" t="s">
        <v>1</v>
      </c>
      <c r="G259" t="s">
        <v>380</v>
      </c>
      <c r="H259">
        <v>170</v>
      </c>
      <c r="I259">
        <v>168</v>
      </c>
      <c r="J259">
        <v>338</v>
      </c>
    </row>
    <row r="260" spans="1:10" x14ac:dyDescent="0.15">
      <c r="A260" t="s">
        <v>414</v>
      </c>
      <c r="B260" t="s">
        <v>5</v>
      </c>
      <c r="C260" t="s">
        <v>413</v>
      </c>
      <c r="D260" t="s">
        <v>157</v>
      </c>
      <c r="E260" t="s">
        <v>2</v>
      </c>
      <c r="F260" t="s">
        <v>1</v>
      </c>
      <c r="G260" t="s">
        <v>380</v>
      </c>
      <c r="H260">
        <v>256</v>
      </c>
      <c r="I260">
        <v>221</v>
      </c>
      <c r="J260">
        <v>477</v>
      </c>
    </row>
    <row r="261" spans="1:10" x14ac:dyDescent="0.15">
      <c r="A261" t="s">
        <v>412</v>
      </c>
      <c r="B261" t="s">
        <v>5</v>
      </c>
      <c r="C261" t="s">
        <v>411</v>
      </c>
      <c r="D261" t="s">
        <v>29</v>
      </c>
      <c r="E261" t="s">
        <v>2</v>
      </c>
      <c r="F261" t="s">
        <v>1</v>
      </c>
      <c r="G261" t="s">
        <v>380</v>
      </c>
      <c r="H261">
        <v>113</v>
      </c>
      <c r="I261">
        <v>113</v>
      </c>
      <c r="J261">
        <v>226</v>
      </c>
    </row>
    <row r="262" spans="1:10" x14ac:dyDescent="0.15">
      <c r="A262" t="s">
        <v>410</v>
      </c>
      <c r="B262" t="s">
        <v>5</v>
      </c>
      <c r="C262" t="s">
        <v>409</v>
      </c>
      <c r="D262" t="s">
        <v>29</v>
      </c>
      <c r="E262" t="s">
        <v>2</v>
      </c>
      <c r="F262" t="s">
        <v>1</v>
      </c>
      <c r="G262" t="s">
        <v>380</v>
      </c>
      <c r="H262">
        <v>29</v>
      </c>
      <c r="I262">
        <v>41</v>
      </c>
      <c r="J262">
        <v>70</v>
      </c>
    </row>
    <row r="263" spans="1:10" x14ac:dyDescent="0.15">
      <c r="A263" t="s">
        <v>408</v>
      </c>
      <c r="B263" t="s">
        <v>5</v>
      </c>
      <c r="C263" t="s">
        <v>407</v>
      </c>
      <c r="D263" t="s">
        <v>58</v>
      </c>
      <c r="E263" t="s">
        <v>2</v>
      </c>
      <c r="F263" t="s">
        <v>1</v>
      </c>
      <c r="G263" t="s">
        <v>380</v>
      </c>
      <c r="H263">
        <v>61</v>
      </c>
      <c r="I263">
        <v>58</v>
      </c>
      <c r="J263">
        <v>119</v>
      </c>
    </row>
    <row r="264" spans="1:10" x14ac:dyDescent="0.15">
      <c r="A264" t="s">
        <v>406</v>
      </c>
      <c r="B264" t="s">
        <v>5</v>
      </c>
      <c r="C264" t="s">
        <v>405</v>
      </c>
      <c r="D264" t="s">
        <v>29</v>
      </c>
      <c r="E264" t="s">
        <v>2</v>
      </c>
      <c r="F264" t="s">
        <v>1</v>
      </c>
      <c r="G264" t="s">
        <v>380</v>
      </c>
      <c r="H264">
        <v>210</v>
      </c>
      <c r="I264">
        <v>198</v>
      </c>
      <c r="J264">
        <v>408</v>
      </c>
    </row>
    <row r="265" spans="1:10" x14ac:dyDescent="0.15">
      <c r="A265" t="s">
        <v>404</v>
      </c>
      <c r="B265" t="s">
        <v>5</v>
      </c>
      <c r="C265" t="s">
        <v>403</v>
      </c>
      <c r="D265" t="s">
        <v>402</v>
      </c>
      <c r="E265" t="s">
        <v>2</v>
      </c>
      <c r="F265" t="s">
        <v>1</v>
      </c>
      <c r="G265" t="s">
        <v>380</v>
      </c>
      <c r="H265">
        <v>33</v>
      </c>
      <c r="I265">
        <v>29</v>
      </c>
      <c r="J265">
        <v>62</v>
      </c>
    </row>
    <row r="266" spans="1:10" x14ac:dyDescent="0.15">
      <c r="A266" t="s">
        <v>401</v>
      </c>
      <c r="B266" t="s">
        <v>5</v>
      </c>
      <c r="C266" t="s">
        <v>400</v>
      </c>
      <c r="D266" t="s">
        <v>38</v>
      </c>
      <c r="E266" t="s">
        <v>2</v>
      </c>
      <c r="F266" t="s">
        <v>1</v>
      </c>
      <c r="G266" t="s">
        <v>380</v>
      </c>
      <c r="H266">
        <v>209</v>
      </c>
      <c r="I266">
        <v>213</v>
      </c>
      <c r="J266">
        <v>422</v>
      </c>
    </row>
    <row r="267" spans="1:10" x14ac:dyDescent="0.15">
      <c r="A267" t="s">
        <v>399</v>
      </c>
      <c r="B267" t="s">
        <v>5</v>
      </c>
      <c r="C267" t="s">
        <v>398</v>
      </c>
      <c r="D267" t="s">
        <v>13</v>
      </c>
      <c r="E267" t="s">
        <v>2</v>
      </c>
      <c r="F267" t="s">
        <v>1</v>
      </c>
      <c r="G267" t="s">
        <v>380</v>
      </c>
      <c r="H267">
        <v>82</v>
      </c>
      <c r="I267">
        <v>81</v>
      </c>
      <c r="J267">
        <v>163</v>
      </c>
    </row>
    <row r="268" spans="1:10" x14ac:dyDescent="0.15">
      <c r="A268" t="s">
        <v>397</v>
      </c>
      <c r="B268" t="s">
        <v>5</v>
      </c>
      <c r="C268" t="s">
        <v>396</v>
      </c>
      <c r="D268" t="s">
        <v>22</v>
      </c>
      <c r="E268" t="s">
        <v>2</v>
      </c>
      <c r="F268" t="s">
        <v>1</v>
      </c>
      <c r="G268" t="s">
        <v>380</v>
      </c>
      <c r="H268">
        <v>97</v>
      </c>
      <c r="I268">
        <v>78</v>
      </c>
      <c r="J268">
        <v>175</v>
      </c>
    </row>
    <row r="269" spans="1:10" x14ac:dyDescent="0.15">
      <c r="A269" t="s">
        <v>395</v>
      </c>
      <c r="B269" t="s">
        <v>5</v>
      </c>
      <c r="C269" t="s">
        <v>394</v>
      </c>
      <c r="D269" t="s">
        <v>393</v>
      </c>
      <c r="E269" t="s">
        <v>2</v>
      </c>
      <c r="F269" t="s">
        <v>1</v>
      </c>
      <c r="G269" t="s">
        <v>380</v>
      </c>
      <c r="H269">
        <v>249</v>
      </c>
      <c r="I269">
        <v>267</v>
      </c>
      <c r="J269">
        <v>516</v>
      </c>
    </row>
    <row r="270" spans="1:10" x14ac:dyDescent="0.15">
      <c r="A270" t="s">
        <v>392</v>
      </c>
      <c r="B270" t="s">
        <v>5</v>
      </c>
      <c r="C270" t="s">
        <v>391</v>
      </c>
      <c r="D270" t="s">
        <v>23</v>
      </c>
      <c r="E270" t="s">
        <v>2</v>
      </c>
      <c r="F270" t="s">
        <v>1</v>
      </c>
      <c r="G270" t="s">
        <v>380</v>
      </c>
      <c r="H270">
        <v>148</v>
      </c>
      <c r="I270">
        <v>155</v>
      </c>
      <c r="J270">
        <v>303</v>
      </c>
    </row>
    <row r="271" spans="1:10" x14ac:dyDescent="0.15">
      <c r="A271" t="s">
        <v>390</v>
      </c>
      <c r="B271" t="s">
        <v>5</v>
      </c>
      <c r="C271" t="s">
        <v>389</v>
      </c>
      <c r="D271" t="s">
        <v>388</v>
      </c>
      <c r="E271" t="s">
        <v>2</v>
      </c>
      <c r="F271" t="s">
        <v>1</v>
      </c>
      <c r="G271" t="s">
        <v>380</v>
      </c>
      <c r="H271">
        <v>82</v>
      </c>
      <c r="I271">
        <v>53</v>
      </c>
      <c r="J271">
        <v>135</v>
      </c>
    </row>
    <row r="272" spans="1:10" x14ac:dyDescent="0.15">
      <c r="A272" t="s">
        <v>387</v>
      </c>
      <c r="B272" t="s">
        <v>5</v>
      </c>
      <c r="C272" t="s">
        <v>386</v>
      </c>
      <c r="D272" t="s">
        <v>74</v>
      </c>
      <c r="E272" t="s">
        <v>2</v>
      </c>
      <c r="F272" t="s">
        <v>1</v>
      </c>
      <c r="G272" t="s">
        <v>380</v>
      </c>
      <c r="H272">
        <v>243</v>
      </c>
      <c r="I272">
        <v>213</v>
      </c>
      <c r="J272">
        <v>456</v>
      </c>
    </row>
    <row r="273" spans="1:10" x14ac:dyDescent="0.15">
      <c r="A273" t="s">
        <v>385</v>
      </c>
      <c r="B273" t="s">
        <v>383</v>
      </c>
      <c r="C273" t="s">
        <v>384</v>
      </c>
      <c r="D273" t="s">
        <v>64</v>
      </c>
      <c r="E273" t="s">
        <v>2</v>
      </c>
      <c r="F273" t="s">
        <v>1</v>
      </c>
      <c r="G273" t="s">
        <v>380</v>
      </c>
      <c r="H273">
        <v>50</v>
      </c>
      <c r="I273">
        <v>56</v>
      </c>
      <c r="J273">
        <v>106</v>
      </c>
    </row>
    <row r="274" spans="1:10" x14ac:dyDescent="0.15">
      <c r="A274" t="s">
        <v>385</v>
      </c>
      <c r="B274" t="s">
        <v>5</v>
      </c>
      <c r="C274" t="s">
        <v>384</v>
      </c>
      <c r="D274" t="s">
        <v>64</v>
      </c>
      <c r="E274" t="s">
        <v>2</v>
      </c>
      <c r="F274" t="s">
        <v>1</v>
      </c>
      <c r="G274" t="s">
        <v>380</v>
      </c>
      <c r="H274">
        <v>321</v>
      </c>
      <c r="I274">
        <v>329</v>
      </c>
      <c r="J274">
        <v>650</v>
      </c>
    </row>
    <row r="275" spans="1:10" x14ac:dyDescent="0.15">
      <c r="A275" t="s">
        <v>382</v>
      </c>
      <c r="B275" t="s">
        <v>383</v>
      </c>
      <c r="C275" t="s">
        <v>381</v>
      </c>
      <c r="D275" t="s">
        <v>157</v>
      </c>
      <c r="E275" t="s">
        <v>2</v>
      </c>
      <c r="F275" t="s">
        <v>1</v>
      </c>
      <c r="G275" t="s">
        <v>380</v>
      </c>
      <c r="H275">
        <v>301</v>
      </c>
      <c r="I275">
        <v>302</v>
      </c>
      <c r="J275">
        <v>603</v>
      </c>
    </row>
    <row r="276" spans="1:10" x14ac:dyDescent="0.15">
      <c r="A276" t="s">
        <v>382</v>
      </c>
      <c r="B276" t="s">
        <v>5</v>
      </c>
      <c r="C276" t="s">
        <v>381</v>
      </c>
      <c r="D276" t="s">
        <v>157</v>
      </c>
      <c r="E276" t="s">
        <v>2</v>
      </c>
      <c r="F276" t="s">
        <v>1</v>
      </c>
      <c r="G276" t="s">
        <v>380</v>
      </c>
      <c r="H276">
        <v>437</v>
      </c>
      <c r="I276">
        <v>450</v>
      </c>
      <c r="J276">
        <v>887</v>
      </c>
    </row>
    <row r="277" spans="1:10" x14ac:dyDescent="0.15">
      <c r="A277" t="s">
        <v>379</v>
      </c>
      <c r="B277" t="s">
        <v>5</v>
      </c>
      <c r="C277" t="s">
        <v>83</v>
      </c>
      <c r="D277" t="s">
        <v>378</v>
      </c>
      <c r="E277" t="s">
        <v>2</v>
      </c>
      <c r="F277" t="s">
        <v>1</v>
      </c>
      <c r="G277" t="s">
        <v>0</v>
      </c>
      <c r="H277">
        <v>14</v>
      </c>
      <c r="I277">
        <v>14</v>
      </c>
      <c r="J277">
        <v>28</v>
      </c>
    </row>
    <row r="278" spans="1:10" x14ac:dyDescent="0.15">
      <c r="A278" t="s">
        <v>377</v>
      </c>
      <c r="B278" t="s">
        <v>5</v>
      </c>
      <c r="C278" t="s">
        <v>83</v>
      </c>
      <c r="D278" t="s">
        <v>92</v>
      </c>
      <c r="E278" t="s">
        <v>2</v>
      </c>
      <c r="F278" t="s">
        <v>1</v>
      </c>
      <c r="G278" t="s">
        <v>0</v>
      </c>
      <c r="H278">
        <v>5</v>
      </c>
      <c r="I278">
        <v>5</v>
      </c>
      <c r="J278">
        <v>10</v>
      </c>
    </row>
    <row r="279" spans="1:10" x14ac:dyDescent="0.15">
      <c r="A279" t="s">
        <v>376</v>
      </c>
      <c r="B279" t="s">
        <v>5</v>
      </c>
      <c r="C279" t="s">
        <v>83</v>
      </c>
      <c r="D279" t="s">
        <v>38</v>
      </c>
      <c r="E279" t="s">
        <v>2</v>
      </c>
      <c r="F279" t="s">
        <v>1</v>
      </c>
      <c r="G279" t="s">
        <v>0</v>
      </c>
      <c r="H279">
        <v>12</v>
      </c>
      <c r="I279">
        <v>6</v>
      </c>
      <c r="J279">
        <v>18</v>
      </c>
    </row>
    <row r="280" spans="1:10" x14ac:dyDescent="0.15">
      <c r="A280" t="s">
        <v>375</v>
      </c>
      <c r="B280" t="s">
        <v>5</v>
      </c>
      <c r="C280" t="s">
        <v>83</v>
      </c>
      <c r="D280" t="s">
        <v>92</v>
      </c>
      <c r="E280" t="s">
        <v>2</v>
      </c>
      <c r="F280" t="s">
        <v>1</v>
      </c>
      <c r="G280" t="s">
        <v>0</v>
      </c>
      <c r="H280">
        <v>13</v>
      </c>
      <c r="I280">
        <v>8</v>
      </c>
      <c r="J280">
        <v>21</v>
      </c>
    </row>
    <row r="281" spans="1:10" x14ac:dyDescent="0.15">
      <c r="A281" t="s">
        <v>374</v>
      </c>
      <c r="B281" t="s">
        <v>5</v>
      </c>
      <c r="C281" t="s">
        <v>246</v>
      </c>
      <c r="D281" t="s">
        <v>34</v>
      </c>
      <c r="E281" t="s">
        <v>2</v>
      </c>
      <c r="F281" t="s">
        <v>1</v>
      </c>
      <c r="G281" t="s">
        <v>0</v>
      </c>
      <c r="H281">
        <v>14</v>
      </c>
      <c r="I281">
        <v>17</v>
      </c>
      <c r="J281">
        <v>31</v>
      </c>
    </row>
    <row r="282" spans="1:10" x14ac:dyDescent="0.15">
      <c r="A282" t="s">
        <v>373</v>
      </c>
      <c r="B282" t="s">
        <v>5</v>
      </c>
      <c r="C282" t="s">
        <v>315</v>
      </c>
      <c r="D282" t="s">
        <v>85</v>
      </c>
      <c r="E282" t="s">
        <v>2</v>
      </c>
      <c r="F282" t="s">
        <v>1</v>
      </c>
      <c r="G282" t="s">
        <v>0</v>
      </c>
      <c r="H282">
        <v>14</v>
      </c>
      <c r="I282">
        <v>10</v>
      </c>
      <c r="J282">
        <v>24</v>
      </c>
    </row>
    <row r="283" spans="1:10" x14ac:dyDescent="0.15">
      <c r="A283" t="s">
        <v>372</v>
      </c>
      <c r="B283" t="s">
        <v>5</v>
      </c>
      <c r="C283" t="s">
        <v>83</v>
      </c>
      <c r="D283" t="s">
        <v>63</v>
      </c>
      <c r="E283" t="s">
        <v>2</v>
      </c>
      <c r="F283" t="s">
        <v>1</v>
      </c>
      <c r="G283" t="s">
        <v>0</v>
      </c>
      <c r="H283">
        <v>26</v>
      </c>
      <c r="I283">
        <v>27</v>
      </c>
      <c r="J283">
        <v>53</v>
      </c>
    </row>
    <row r="284" spans="1:10" x14ac:dyDescent="0.15">
      <c r="A284" t="s">
        <v>371</v>
      </c>
      <c r="B284" t="s">
        <v>5</v>
      </c>
      <c r="C284" t="s">
        <v>370</v>
      </c>
      <c r="D284" t="s">
        <v>64</v>
      </c>
      <c r="E284" t="s">
        <v>2</v>
      </c>
      <c r="F284" t="s">
        <v>1</v>
      </c>
      <c r="G284" t="s">
        <v>0</v>
      </c>
      <c r="H284">
        <v>21</v>
      </c>
      <c r="I284">
        <v>19</v>
      </c>
      <c r="J284">
        <v>40</v>
      </c>
    </row>
    <row r="285" spans="1:10" x14ac:dyDescent="0.15">
      <c r="A285" t="s">
        <v>369</v>
      </c>
      <c r="B285" t="s">
        <v>5</v>
      </c>
      <c r="C285" t="s">
        <v>83</v>
      </c>
      <c r="D285" t="s">
        <v>34</v>
      </c>
      <c r="E285" t="s">
        <v>2</v>
      </c>
      <c r="F285" t="s">
        <v>1</v>
      </c>
      <c r="G285" t="s">
        <v>0</v>
      </c>
      <c r="H285">
        <v>12</v>
      </c>
      <c r="I285">
        <v>10</v>
      </c>
      <c r="J285">
        <v>22</v>
      </c>
    </row>
    <row r="286" spans="1:10" x14ac:dyDescent="0.15">
      <c r="A286" t="s">
        <v>368</v>
      </c>
      <c r="B286" t="s">
        <v>5</v>
      </c>
      <c r="C286" t="s">
        <v>367</v>
      </c>
      <c r="D286" t="s">
        <v>366</v>
      </c>
      <c r="E286" t="s">
        <v>2</v>
      </c>
      <c r="F286" t="s">
        <v>1</v>
      </c>
      <c r="G286" t="s">
        <v>0</v>
      </c>
      <c r="H286">
        <v>34</v>
      </c>
      <c r="I286">
        <v>43</v>
      </c>
      <c r="J286">
        <v>77</v>
      </c>
    </row>
    <row r="287" spans="1:10" x14ac:dyDescent="0.15">
      <c r="A287" t="s">
        <v>365</v>
      </c>
      <c r="B287" t="s">
        <v>5</v>
      </c>
      <c r="C287" t="s">
        <v>364</v>
      </c>
      <c r="D287" t="s">
        <v>23</v>
      </c>
      <c r="E287" t="s">
        <v>2</v>
      </c>
      <c r="F287" t="s">
        <v>1</v>
      </c>
      <c r="G287" t="s">
        <v>0</v>
      </c>
      <c r="H287">
        <v>8</v>
      </c>
      <c r="I287">
        <v>10</v>
      </c>
      <c r="J287">
        <v>18</v>
      </c>
    </row>
    <row r="288" spans="1:10" x14ac:dyDescent="0.15">
      <c r="A288" t="s">
        <v>363</v>
      </c>
      <c r="B288" t="s">
        <v>5</v>
      </c>
      <c r="C288" t="s">
        <v>64</v>
      </c>
      <c r="D288" t="s">
        <v>64</v>
      </c>
      <c r="E288" t="s">
        <v>2</v>
      </c>
      <c r="F288" t="s">
        <v>1</v>
      </c>
      <c r="G288" t="s">
        <v>0</v>
      </c>
      <c r="H288">
        <v>120</v>
      </c>
      <c r="I288">
        <v>108</v>
      </c>
      <c r="J288">
        <v>228</v>
      </c>
    </row>
    <row r="289" spans="1:10" x14ac:dyDescent="0.15">
      <c r="A289" t="s">
        <v>362</v>
      </c>
      <c r="B289" t="s">
        <v>5</v>
      </c>
      <c r="C289" t="s">
        <v>361</v>
      </c>
      <c r="D289" t="s">
        <v>85</v>
      </c>
      <c r="E289" t="s">
        <v>2</v>
      </c>
      <c r="F289" t="s">
        <v>1</v>
      </c>
      <c r="G289" t="s">
        <v>0</v>
      </c>
      <c r="H289">
        <v>21</v>
      </c>
      <c r="I289">
        <v>14</v>
      </c>
      <c r="J289">
        <v>35</v>
      </c>
    </row>
    <row r="290" spans="1:10" x14ac:dyDescent="0.15">
      <c r="A290" t="s">
        <v>360</v>
      </c>
      <c r="B290" t="s">
        <v>5</v>
      </c>
      <c r="C290" t="s">
        <v>359</v>
      </c>
      <c r="D290" t="s">
        <v>23</v>
      </c>
      <c r="E290" t="s">
        <v>2</v>
      </c>
      <c r="F290" t="s">
        <v>1</v>
      </c>
      <c r="G290" t="s">
        <v>0</v>
      </c>
      <c r="H290">
        <v>47</v>
      </c>
      <c r="I290">
        <v>37</v>
      </c>
      <c r="J290">
        <v>84</v>
      </c>
    </row>
    <row r="291" spans="1:10" x14ac:dyDescent="0.15">
      <c r="A291" t="s">
        <v>358</v>
      </c>
      <c r="B291" t="s">
        <v>5</v>
      </c>
      <c r="C291" t="s">
        <v>357</v>
      </c>
      <c r="D291" t="s">
        <v>140</v>
      </c>
      <c r="E291" t="s">
        <v>2</v>
      </c>
      <c r="F291" t="s">
        <v>1</v>
      </c>
      <c r="G291" t="s">
        <v>0</v>
      </c>
      <c r="H291">
        <v>14</v>
      </c>
      <c r="I291">
        <v>14</v>
      </c>
      <c r="J291">
        <v>28</v>
      </c>
    </row>
    <row r="292" spans="1:10" x14ac:dyDescent="0.15">
      <c r="A292" t="s">
        <v>356</v>
      </c>
      <c r="B292" t="s">
        <v>5</v>
      </c>
      <c r="C292" t="s">
        <v>234</v>
      </c>
      <c r="D292" t="s">
        <v>34</v>
      </c>
      <c r="E292" t="s">
        <v>2</v>
      </c>
      <c r="F292" t="s">
        <v>1</v>
      </c>
      <c r="G292" t="s">
        <v>0</v>
      </c>
      <c r="H292">
        <v>71</v>
      </c>
      <c r="I292">
        <v>72</v>
      </c>
      <c r="J292">
        <v>143</v>
      </c>
    </row>
    <row r="293" spans="1:10" x14ac:dyDescent="0.15">
      <c r="A293" t="s">
        <v>355</v>
      </c>
      <c r="B293" t="s">
        <v>5</v>
      </c>
      <c r="C293" t="s">
        <v>354</v>
      </c>
      <c r="D293" t="s">
        <v>53</v>
      </c>
      <c r="E293" t="s">
        <v>2</v>
      </c>
      <c r="F293" t="s">
        <v>1</v>
      </c>
      <c r="G293" t="s">
        <v>0</v>
      </c>
      <c r="H293">
        <v>27</v>
      </c>
      <c r="I293">
        <v>20</v>
      </c>
      <c r="J293">
        <v>47</v>
      </c>
    </row>
    <row r="294" spans="1:10" x14ac:dyDescent="0.15">
      <c r="A294" t="s">
        <v>353</v>
      </c>
      <c r="B294" t="s">
        <v>5</v>
      </c>
      <c r="C294" t="s">
        <v>102</v>
      </c>
      <c r="D294" t="s">
        <v>64</v>
      </c>
      <c r="E294" t="s">
        <v>2</v>
      </c>
      <c r="F294" t="s">
        <v>1</v>
      </c>
      <c r="G294" t="s">
        <v>0</v>
      </c>
      <c r="H294">
        <v>4</v>
      </c>
      <c r="I294">
        <v>7</v>
      </c>
      <c r="J294">
        <v>11</v>
      </c>
    </row>
    <row r="295" spans="1:10" x14ac:dyDescent="0.15">
      <c r="A295" t="s">
        <v>352</v>
      </c>
      <c r="B295" t="s">
        <v>5</v>
      </c>
      <c r="C295" t="s">
        <v>333</v>
      </c>
      <c r="D295" t="s">
        <v>121</v>
      </c>
      <c r="E295" t="s">
        <v>2</v>
      </c>
      <c r="F295" t="s">
        <v>1</v>
      </c>
      <c r="G295" t="s">
        <v>0</v>
      </c>
      <c r="H295">
        <v>7</v>
      </c>
      <c r="I295">
        <v>18</v>
      </c>
      <c r="J295">
        <v>25</v>
      </c>
    </row>
    <row r="296" spans="1:10" x14ac:dyDescent="0.15">
      <c r="A296" t="s">
        <v>351</v>
      </c>
      <c r="B296" t="s">
        <v>5</v>
      </c>
      <c r="C296" t="s">
        <v>350</v>
      </c>
      <c r="D296" t="s">
        <v>38</v>
      </c>
      <c r="E296" t="s">
        <v>2</v>
      </c>
      <c r="F296" t="s">
        <v>1</v>
      </c>
      <c r="G296" t="s">
        <v>0</v>
      </c>
      <c r="H296">
        <v>15</v>
      </c>
      <c r="I296">
        <v>21</v>
      </c>
      <c r="J296">
        <v>36</v>
      </c>
    </row>
    <row r="297" spans="1:10" x14ac:dyDescent="0.15">
      <c r="A297" t="s">
        <v>349</v>
      </c>
      <c r="B297" t="s">
        <v>5</v>
      </c>
      <c r="C297" t="s">
        <v>83</v>
      </c>
      <c r="D297" t="s">
        <v>69</v>
      </c>
      <c r="E297" t="s">
        <v>2</v>
      </c>
      <c r="F297" t="s">
        <v>1</v>
      </c>
      <c r="G297" t="s">
        <v>0</v>
      </c>
      <c r="H297">
        <v>4</v>
      </c>
      <c r="I297">
        <v>3</v>
      </c>
      <c r="J297">
        <v>7</v>
      </c>
    </row>
    <row r="298" spans="1:10" x14ac:dyDescent="0.15">
      <c r="A298" t="s">
        <v>348</v>
      </c>
      <c r="B298" t="s">
        <v>5</v>
      </c>
      <c r="C298" t="s">
        <v>83</v>
      </c>
      <c r="D298" t="s">
        <v>34</v>
      </c>
      <c r="E298" t="s">
        <v>2</v>
      </c>
      <c r="F298" t="s">
        <v>1</v>
      </c>
      <c r="G298" t="s">
        <v>0</v>
      </c>
      <c r="H298">
        <v>9</v>
      </c>
      <c r="I298">
        <v>18</v>
      </c>
      <c r="J298">
        <v>27</v>
      </c>
    </row>
    <row r="299" spans="1:10" x14ac:dyDescent="0.15">
      <c r="A299" t="s">
        <v>347</v>
      </c>
      <c r="B299" t="s">
        <v>5</v>
      </c>
      <c r="C299" t="s">
        <v>83</v>
      </c>
      <c r="D299" t="s">
        <v>34</v>
      </c>
      <c r="E299" t="s">
        <v>2</v>
      </c>
      <c r="F299" t="s">
        <v>1</v>
      </c>
      <c r="G299" t="s">
        <v>0</v>
      </c>
      <c r="H299">
        <v>3</v>
      </c>
      <c r="I299">
        <v>2</v>
      </c>
      <c r="J299">
        <v>5</v>
      </c>
    </row>
    <row r="300" spans="1:10" x14ac:dyDescent="0.15">
      <c r="A300" t="s">
        <v>346</v>
      </c>
      <c r="B300" t="s">
        <v>5</v>
      </c>
      <c r="C300" t="s">
        <v>83</v>
      </c>
      <c r="D300" t="s">
        <v>34</v>
      </c>
      <c r="E300" t="s">
        <v>2</v>
      </c>
      <c r="F300" t="s">
        <v>1</v>
      </c>
      <c r="G300" t="s">
        <v>0</v>
      </c>
      <c r="H300">
        <v>4</v>
      </c>
      <c r="I300">
        <v>7</v>
      </c>
      <c r="J300">
        <v>11</v>
      </c>
    </row>
    <row r="301" spans="1:10" x14ac:dyDescent="0.15">
      <c r="A301" t="s">
        <v>345</v>
      </c>
      <c r="B301" t="s">
        <v>5</v>
      </c>
      <c r="C301" t="s">
        <v>83</v>
      </c>
      <c r="D301" t="s">
        <v>38</v>
      </c>
      <c r="E301" t="s">
        <v>2</v>
      </c>
      <c r="F301" t="s">
        <v>1</v>
      </c>
      <c r="G301" t="s">
        <v>0</v>
      </c>
      <c r="H301">
        <v>26</v>
      </c>
      <c r="I301">
        <v>28</v>
      </c>
      <c r="J301">
        <v>54</v>
      </c>
    </row>
    <row r="302" spans="1:10" x14ac:dyDescent="0.15">
      <c r="A302" t="s">
        <v>344</v>
      </c>
      <c r="B302" t="s">
        <v>5</v>
      </c>
      <c r="C302" t="s">
        <v>343</v>
      </c>
      <c r="D302" t="s">
        <v>53</v>
      </c>
      <c r="E302" t="s">
        <v>2</v>
      </c>
      <c r="F302" t="s">
        <v>1</v>
      </c>
      <c r="G302" t="s">
        <v>0</v>
      </c>
      <c r="H302">
        <v>22</v>
      </c>
      <c r="I302">
        <v>36</v>
      </c>
      <c r="J302">
        <v>58</v>
      </c>
    </row>
    <row r="303" spans="1:10" x14ac:dyDescent="0.15">
      <c r="A303" t="s">
        <v>342</v>
      </c>
      <c r="B303" t="s">
        <v>5</v>
      </c>
      <c r="C303" t="s">
        <v>7</v>
      </c>
      <c r="D303" t="s">
        <v>42</v>
      </c>
      <c r="E303" t="s">
        <v>2</v>
      </c>
      <c r="F303" t="s">
        <v>1</v>
      </c>
      <c r="G303" t="s">
        <v>0</v>
      </c>
      <c r="H303">
        <v>11</v>
      </c>
      <c r="I303">
        <v>27</v>
      </c>
      <c r="J303">
        <v>38</v>
      </c>
    </row>
    <row r="304" spans="1:10" x14ac:dyDescent="0.15">
      <c r="A304" t="s">
        <v>341</v>
      </c>
      <c r="B304" t="s">
        <v>5</v>
      </c>
      <c r="C304" t="s">
        <v>340</v>
      </c>
      <c r="D304" t="s">
        <v>45</v>
      </c>
      <c r="E304" t="s">
        <v>2</v>
      </c>
      <c r="F304" t="s">
        <v>1</v>
      </c>
      <c r="G304" t="s">
        <v>0</v>
      </c>
      <c r="H304">
        <v>14</v>
      </c>
      <c r="I304">
        <v>19</v>
      </c>
      <c r="J304">
        <v>33</v>
      </c>
    </row>
    <row r="305" spans="1:10" x14ac:dyDescent="0.15">
      <c r="A305" t="s">
        <v>339</v>
      </c>
      <c r="B305" t="s">
        <v>5</v>
      </c>
      <c r="C305" t="s">
        <v>338</v>
      </c>
      <c r="D305" t="s">
        <v>34</v>
      </c>
      <c r="E305" t="s">
        <v>2</v>
      </c>
      <c r="F305" t="s">
        <v>1</v>
      </c>
      <c r="G305" t="s">
        <v>0</v>
      </c>
      <c r="H305">
        <v>31</v>
      </c>
      <c r="I305">
        <v>38</v>
      </c>
      <c r="J305">
        <v>69</v>
      </c>
    </row>
    <row r="306" spans="1:10" x14ac:dyDescent="0.15">
      <c r="A306" t="s">
        <v>337</v>
      </c>
      <c r="B306" t="s">
        <v>5</v>
      </c>
      <c r="C306" t="s">
        <v>83</v>
      </c>
      <c r="D306" t="s">
        <v>69</v>
      </c>
      <c r="E306" t="s">
        <v>2</v>
      </c>
      <c r="F306" t="s">
        <v>1</v>
      </c>
      <c r="G306" t="s">
        <v>0</v>
      </c>
      <c r="H306">
        <v>17</v>
      </c>
      <c r="I306">
        <v>13</v>
      </c>
      <c r="J306">
        <v>30</v>
      </c>
    </row>
    <row r="307" spans="1:10" x14ac:dyDescent="0.15">
      <c r="A307" t="s">
        <v>336</v>
      </c>
      <c r="B307" t="s">
        <v>5</v>
      </c>
      <c r="C307" t="s">
        <v>83</v>
      </c>
      <c r="D307" t="s">
        <v>69</v>
      </c>
      <c r="E307" t="s">
        <v>2</v>
      </c>
      <c r="F307" t="s">
        <v>1</v>
      </c>
      <c r="G307" t="s">
        <v>0</v>
      </c>
      <c r="H307">
        <v>6</v>
      </c>
      <c r="I307">
        <v>9</v>
      </c>
      <c r="J307">
        <v>15</v>
      </c>
    </row>
    <row r="308" spans="1:10" x14ac:dyDescent="0.15">
      <c r="A308" t="s">
        <v>335</v>
      </c>
      <c r="B308" t="s">
        <v>5</v>
      </c>
      <c r="C308" t="s">
        <v>83</v>
      </c>
      <c r="D308" t="s">
        <v>38</v>
      </c>
      <c r="E308" t="s">
        <v>2</v>
      </c>
      <c r="F308" t="s">
        <v>1</v>
      </c>
      <c r="G308" t="s">
        <v>0</v>
      </c>
      <c r="H308">
        <v>30</v>
      </c>
      <c r="I308">
        <v>34</v>
      </c>
      <c r="J308">
        <v>64</v>
      </c>
    </row>
    <row r="309" spans="1:10" x14ac:dyDescent="0.15">
      <c r="A309" t="s">
        <v>334</v>
      </c>
      <c r="B309" t="s">
        <v>5</v>
      </c>
      <c r="C309" t="s">
        <v>333</v>
      </c>
      <c r="D309" t="s">
        <v>85</v>
      </c>
      <c r="E309" t="s">
        <v>2</v>
      </c>
      <c r="F309" t="s">
        <v>1</v>
      </c>
      <c r="G309" t="s">
        <v>0</v>
      </c>
      <c r="H309">
        <v>15</v>
      </c>
      <c r="I309">
        <v>11</v>
      </c>
      <c r="J309">
        <v>26</v>
      </c>
    </row>
    <row r="310" spans="1:10" x14ac:dyDescent="0.15">
      <c r="A310" t="s">
        <v>332</v>
      </c>
      <c r="B310" t="s">
        <v>5</v>
      </c>
      <c r="C310" t="s">
        <v>167</v>
      </c>
      <c r="D310" t="s">
        <v>121</v>
      </c>
      <c r="E310" t="s">
        <v>2</v>
      </c>
      <c r="F310" t="s">
        <v>1</v>
      </c>
      <c r="G310" t="s">
        <v>0</v>
      </c>
      <c r="H310">
        <v>6</v>
      </c>
      <c r="I310">
        <v>7</v>
      </c>
      <c r="J310">
        <v>13</v>
      </c>
    </row>
    <row r="311" spans="1:10" x14ac:dyDescent="0.15">
      <c r="A311" t="s">
        <v>331</v>
      </c>
      <c r="B311" t="s">
        <v>5</v>
      </c>
      <c r="C311" t="s">
        <v>83</v>
      </c>
      <c r="D311" t="s">
        <v>48</v>
      </c>
      <c r="E311" t="s">
        <v>2</v>
      </c>
      <c r="F311" t="s">
        <v>1</v>
      </c>
      <c r="G311" t="s">
        <v>0</v>
      </c>
      <c r="H311">
        <v>5</v>
      </c>
      <c r="I311">
        <v>9</v>
      </c>
      <c r="J311">
        <v>14</v>
      </c>
    </row>
    <row r="312" spans="1:10" x14ac:dyDescent="0.15">
      <c r="A312" t="s">
        <v>330</v>
      </c>
      <c r="B312" t="s">
        <v>5</v>
      </c>
      <c r="C312" t="s">
        <v>83</v>
      </c>
      <c r="D312" t="s">
        <v>34</v>
      </c>
      <c r="E312" t="s">
        <v>2</v>
      </c>
      <c r="F312" t="s">
        <v>1</v>
      </c>
      <c r="G312" t="s">
        <v>0</v>
      </c>
      <c r="H312">
        <v>8</v>
      </c>
      <c r="I312">
        <v>5</v>
      </c>
      <c r="J312">
        <v>13</v>
      </c>
    </row>
    <row r="313" spans="1:10" x14ac:dyDescent="0.15">
      <c r="A313" t="s">
        <v>329</v>
      </c>
      <c r="B313" t="s">
        <v>5</v>
      </c>
      <c r="C313" t="s">
        <v>134</v>
      </c>
      <c r="D313" t="s">
        <v>85</v>
      </c>
      <c r="E313" t="s">
        <v>2</v>
      </c>
      <c r="F313" t="s">
        <v>1</v>
      </c>
      <c r="G313" t="s">
        <v>0</v>
      </c>
      <c r="H313">
        <v>17</v>
      </c>
      <c r="I313">
        <v>22</v>
      </c>
      <c r="J313">
        <v>39</v>
      </c>
    </row>
    <row r="314" spans="1:10" x14ac:dyDescent="0.15">
      <c r="A314" t="s">
        <v>328</v>
      </c>
      <c r="B314" t="s">
        <v>5</v>
      </c>
      <c r="C314" t="s">
        <v>327</v>
      </c>
      <c r="D314" t="s">
        <v>22</v>
      </c>
      <c r="E314" t="s">
        <v>2</v>
      </c>
      <c r="F314" t="s">
        <v>1</v>
      </c>
      <c r="G314" t="s">
        <v>0</v>
      </c>
      <c r="H314">
        <v>16</v>
      </c>
      <c r="I314">
        <v>10</v>
      </c>
      <c r="J314">
        <v>26</v>
      </c>
    </row>
    <row r="315" spans="1:10" x14ac:dyDescent="0.15">
      <c r="A315" t="s">
        <v>326</v>
      </c>
      <c r="B315" t="s">
        <v>5</v>
      </c>
      <c r="C315" t="s">
        <v>98</v>
      </c>
      <c r="D315" t="s">
        <v>64</v>
      </c>
      <c r="E315" t="s">
        <v>2</v>
      </c>
      <c r="F315" t="s">
        <v>1</v>
      </c>
      <c r="G315" t="s">
        <v>0</v>
      </c>
      <c r="H315">
        <v>162</v>
      </c>
      <c r="I315">
        <v>145</v>
      </c>
      <c r="J315">
        <v>307</v>
      </c>
    </row>
    <row r="316" spans="1:10" x14ac:dyDescent="0.15">
      <c r="A316" t="s">
        <v>325</v>
      </c>
      <c r="B316" t="s">
        <v>5</v>
      </c>
      <c r="C316" t="s">
        <v>83</v>
      </c>
      <c r="D316" t="s">
        <v>140</v>
      </c>
      <c r="E316" t="s">
        <v>2</v>
      </c>
      <c r="F316" t="s">
        <v>1</v>
      </c>
      <c r="G316" t="s">
        <v>0</v>
      </c>
      <c r="H316">
        <v>7</v>
      </c>
      <c r="I316">
        <v>6</v>
      </c>
      <c r="J316">
        <v>13</v>
      </c>
    </row>
    <row r="317" spans="1:10" x14ac:dyDescent="0.15">
      <c r="A317" t="s">
        <v>324</v>
      </c>
      <c r="B317" t="s">
        <v>5</v>
      </c>
      <c r="C317" t="s">
        <v>83</v>
      </c>
      <c r="D317" t="s">
        <v>22</v>
      </c>
      <c r="E317" t="s">
        <v>2</v>
      </c>
      <c r="F317" t="s">
        <v>1</v>
      </c>
      <c r="G317" t="s">
        <v>0</v>
      </c>
      <c r="H317">
        <v>10</v>
      </c>
      <c r="I317">
        <v>8</v>
      </c>
      <c r="J317">
        <v>18</v>
      </c>
    </row>
    <row r="318" spans="1:10" x14ac:dyDescent="0.15">
      <c r="A318" t="s">
        <v>323</v>
      </c>
      <c r="B318" t="s">
        <v>5</v>
      </c>
      <c r="C318" t="s">
        <v>83</v>
      </c>
      <c r="D318" t="s">
        <v>113</v>
      </c>
      <c r="E318" t="s">
        <v>2</v>
      </c>
      <c r="F318" t="s">
        <v>1</v>
      </c>
      <c r="G318" t="s">
        <v>0</v>
      </c>
      <c r="H318">
        <v>7</v>
      </c>
      <c r="I318">
        <v>4</v>
      </c>
      <c r="J318">
        <v>11</v>
      </c>
    </row>
    <row r="319" spans="1:10" x14ac:dyDescent="0.15">
      <c r="A319" t="s">
        <v>322</v>
      </c>
      <c r="B319" t="s">
        <v>5</v>
      </c>
      <c r="C319" t="s">
        <v>83</v>
      </c>
      <c r="D319" t="s">
        <v>140</v>
      </c>
      <c r="E319" t="s">
        <v>2</v>
      </c>
      <c r="F319" t="s">
        <v>1</v>
      </c>
      <c r="G319" t="s">
        <v>0</v>
      </c>
      <c r="H319">
        <v>6</v>
      </c>
      <c r="I319">
        <v>7</v>
      </c>
      <c r="J319">
        <v>13</v>
      </c>
    </row>
    <row r="320" spans="1:10" x14ac:dyDescent="0.15">
      <c r="A320" t="s">
        <v>321</v>
      </c>
      <c r="B320" t="s">
        <v>5</v>
      </c>
      <c r="C320" t="s">
        <v>102</v>
      </c>
      <c r="D320" t="s">
        <v>140</v>
      </c>
      <c r="E320" t="s">
        <v>2</v>
      </c>
      <c r="F320" t="s">
        <v>1</v>
      </c>
      <c r="G320" t="s">
        <v>0</v>
      </c>
      <c r="H320">
        <v>4</v>
      </c>
      <c r="I320">
        <v>8</v>
      </c>
      <c r="J320">
        <v>12</v>
      </c>
    </row>
    <row r="321" spans="1:10" x14ac:dyDescent="0.15">
      <c r="A321" t="s">
        <v>320</v>
      </c>
      <c r="B321" t="s">
        <v>5</v>
      </c>
      <c r="C321" t="s">
        <v>83</v>
      </c>
      <c r="D321" t="s">
        <v>34</v>
      </c>
      <c r="E321" t="s">
        <v>2</v>
      </c>
      <c r="F321" t="s">
        <v>1</v>
      </c>
      <c r="G321" t="s">
        <v>0</v>
      </c>
      <c r="H321">
        <v>4</v>
      </c>
      <c r="I321">
        <v>3</v>
      </c>
      <c r="J321">
        <v>7</v>
      </c>
    </row>
    <row r="322" spans="1:10" x14ac:dyDescent="0.15">
      <c r="A322" t="s">
        <v>319</v>
      </c>
      <c r="B322" t="s">
        <v>5</v>
      </c>
      <c r="C322" t="s">
        <v>318</v>
      </c>
      <c r="D322" t="s">
        <v>45</v>
      </c>
      <c r="E322" t="s">
        <v>2</v>
      </c>
      <c r="F322" t="s">
        <v>1</v>
      </c>
      <c r="G322" t="s">
        <v>0</v>
      </c>
      <c r="H322">
        <v>6</v>
      </c>
      <c r="I322">
        <v>4</v>
      </c>
      <c r="J322">
        <v>10</v>
      </c>
    </row>
    <row r="323" spans="1:10" x14ac:dyDescent="0.15">
      <c r="A323" t="s">
        <v>317</v>
      </c>
      <c r="B323" t="s">
        <v>5</v>
      </c>
      <c r="C323" t="s">
        <v>7</v>
      </c>
      <c r="D323" t="s">
        <v>85</v>
      </c>
      <c r="E323" t="s">
        <v>2</v>
      </c>
      <c r="F323" t="s">
        <v>1</v>
      </c>
      <c r="G323" t="s">
        <v>0</v>
      </c>
      <c r="H323">
        <v>43</v>
      </c>
      <c r="I323">
        <v>27</v>
      </c>
      <c r="J323">
        <v>70</v>
      </c>
    </row>
    <row r="324" spans="1:10" x14ac:dyDescent="0.15">
      <c r="A324" t="s">
        <v>316</v>
      </c>
      <c r="B324" t="s">
        <v>5</v>
      </c>
      <c r="C324" t="s">
        <v>315</v>
      </c>
      <c r="D324" t="s">
        <v>85</v>
      </c>
      <c r="E324" t="s">
        <v>2</v>
      </c>
      <c r="F324" t="s">
        <v>1</v>
      </c>
      <c r="G324" t="s">
        <v>0</v>
      </c>
      <c r="H324">
        <v>46</v>
      </c>
      <c r="I324">
        <v>30</v>
      </c>
      <c r="J324">
        <v>76</v>
      </c>
    </row>
    <row r="325" spans="1:10" x14ac:dyDescent="0.15">
      <c r="A325" t="s">
        <v>314</v>
      </c>
      <c r="B325" t="s">
        <v>5</v>
      </c>
      <c r="C325" t="s">
        <v>83</v>
      </c>
      <c r="D325" t="s">
        <v>19</v>
      </c>
      <c r="E325" t="s">
        <v>2</v>
      </c>
      <c r="F325" t="s">
        <v>1</v>
      </c>
      <c r="G325" t="s">
        <v>0</v>
      </c>
      <c r="H325">
        <v>13</v>
      </c>
      <c r="I325">
        <v>5</v>
      </c>
      <c r="J325">
        <v>18</v>
      </c>
    </row>
    <row r="326" spans="1:10" x14ac:dyDescent="0.15">
      <c r="A326" t="s">
        <v>313</v>
      </c>
      <c r="B326" t="s">
        <v>5</v>
      </c>
      <c r="C326" t="s">
        <v>83</v>
      </c>
      <c r="D326" t="s">
        <v>34</v>
      </c>
      <c r="E326" t="s">
        <v>2</v>
      </c>
      <c r="F326" t="s">
        <v>1</v>
      </c>
      <c r="G326" t="s">
        <v>0</v>
      </c>
      <c r="H326">
        <v>12</v>
      </c>
      <c r="I326">
        <v>13</v>
      </c>
      <c r="J326">
        <v>25</v>
      </c>
    </row>
    <row r="327" spans="1:10" x14ac:dyDescent="0.15">
      <c r="A327" t="s">
        <v>312</v>
      </c>
      <c r="B327" t="s">
        <v>5</v>
      </c>
      <c r="C327" t="s">
        <v>83</v>
      </c>
      <c r="D327" t="s">
        <v>38</v>
      </c>
      <c r="E327" t="s">
        <v>2</v>
      </c>
      <c r="F327" t="s">
        <v>1</v>
      </c>
      <c r="G327" t="s">
        <v>0</v>
      </c>
      <c r="H327">
        <v>26</v>
      </c>
      <c r="I327">
        <v>30</v>
      </c>
      <c r="J327">
        <v>56</v>
      </c>
    </row>
    <row r="328" spans="1:10" x14ac:dyDescent="0.15">
      <c r="A328" t="s">
        <v>311</v>
      </c>
      <c r="B328" t="s">
        <v>5</v>
      </c>
      <c r="C328" t="s">
        <v>176</v>
      </c>
      <c r="D328" t="s">
        <v>89</v>
      </c>
      <c r="E328" t="s">
        <v>2</v>
      </c>
      <c r="F328" t="s">
        <v>1</v>
      </c>
      <c r="G328" t="s">
        <v>0</v>
      </c>
      <c r="H328">
        <v>27</v>
      </c>
      <c r="I328">
        <v>39</v>
      </c>
      <c r="J328">
        <v>66</v>
      </c>
    </row>
    <row r="329" spans="1:10" x14ac:dyDescent="0.15">
      <c r="A329" t="s">
        <v>310</v>
      </c>
      <c r="B329" t="s">
        <v>5</v>
      </c>
      <c r="C329" t="s">
        <v>309</v>
      </c>
      <c r="D329" t="s">
        <v>113</v>
      </c>
      <c r="E329" t="s">
        <v>2</v>
      </c>
      <c r="F329" t="s">
        <v>1</v>
      </c>
      <c r="G329" t="s">
        <v>0</v>
      </c>
      <c r="H329">
        <v>14</v>
      </c>
      <c r="I329">
        <v>13</v>
      </c>
      <c r="J329">
        <v>27</v>
      </c>
    </row>
    <row r="330" spans="1:10" x14ac:dyDescent="0.15">
      <c r="A330" t="s">
        <v>308</v>
      </c>
      <c r="B330" t="s">
        <v>5</v>
      </c>
      <c r="C330" t="s">
        <v>83</v>
      </c>
      <c r="D330" t="s">
        <v>69</v>
      </c>
      <c r="E330" t="s">
        <v>2</v>
      </c>
      <c r="F330" t="s">
        <v>1</v>
      </c>
      <c r="G330" t="s">
        <v>0</v>
      </c>
      <c r="H330">
        <v>11</v>
      </c>
      <c r="I330">
        <v>16</v>
      </c>
      <c r="J330">
        <v>27</v>
      </c>
    </row>
    <row r="331" spans="1:10" x14ac:dyDescent="0.15">
      <c r="A331" t="s">
        <v>307</v>
      </c>
      <c r="B331" t="s">
        <v>5</v>
      </c>
      <c r="C331" t="s">
        <v>83</v>
      </c>
      <c r="D331" t="s">
        <v>38</v>
      </c>
      <c r="E331" t="s">
        <v>2</v>
      </c>
      <c r="F331" t="s">
        <v>1</v>
      </c>
      <c r="G331" t="s">
        <v>0</v>
      </c>
      <c r="H331">
        <v>20</v>
      </c>
      <c r="I331">
        <v>20</v>
      </c>
      <c r="J331">
        <v>40</v>
      </c>
    </row>
    <row r="332" spans="1:10" x14ac:dyDescent="0.15">
      <c r="A332" t="s">
        <v>306</v>
      </c>
      <c r="B332" t="s">
        <v>5</v>
      </c>
      <c r="C332" t="s">
        <v>83</v>
      </c>
      <c r="D332" t="s">
        <v>38</v>
      </c>
      <c r="E332" t="s">
        <v>2</v>
      </c>
      <c r="F332" t="s">
        <v>1</v>
      </c>
      <c r="G332" t="s">
        <v>0</v>
      </c>
      <c r="H332">
        <v>21</v>
      </c>
      <c r="I332">
        <v>20</v>
      </c>
      <c r="J332">
        <v>41</v>
      </c>
    </row>
    <row r="333" spans="1:10" x14ac:dyDescent="0.15">
      <c r="A333" t="s">
        <v>305</v>
      </c>
      <c r="B333" t="s">
        <v>5</v>
      </c>
      <c r="C333" t="s">
        <v>163</v>
      </c>
      <c r="D333" t="s">
        <v>85</v>
      </c>
      <c r="E333" t="s">
        <v>2</v>
      </c>
      <c r="F333" t="s">
        <v>1</v>
      </c>
      <c r="G333" t="s">
        <v>0</v>
      </c>
      <c r="H333">
        <v>13</v>
      </c>
      <c r="I333">
        <v>11</v>
      </c>
      <c r="J333">
        <v>24</v>
      </c>
    </row>
    <row r="334" spans="1:10" x14ac:dyDescent="0.15">
      <c r="A334" t="s">
        <v>304</v>
      </c>
      <c r="B334" t="s">
        <v>5</v>
      </c>
      <c r="C334" t="s">
        <v>303</v>
      </c>
      <c r="D334" t="s">
        <v>113</v>
      </c>
      <c r="E334" t="s">
        <v>2</v>
      </c>
      <c r="F334" t="s">
        <v>1</v>
      </c>
      <c r="G334" t="s">
        <v>0</v>
      </c>
      <c r="H334">
        <v>20</v>
      </c>
      <c r="I334">
        <v>28</v>
      </c>
      <c r="J334">
        <v>48</v>
      </c>
    </row>
    <row r="335" spans="1:10" x14ac:dyDescent="0.15">
      <c r="A335" t="s">
        <v>302</v>
      </c>
      <c r="B335" t="s">
        <v>5</v>
      </c>
      <c r="C335" t="s">
        <v>83</v>
      </c>
      <c r="D335" t="s">
        <v>69</v>
      </c>
      <c r="E335" t="s">
        <v>2</v>
      </c>
      <c r="F335" t="s">
        <v>1</v>
      </c>
      <c r="G335" t="s">
        <v>0</v>
      </c>
      <c r="H335">
        <v>7</v>
      </c>
      <c r="I335">
        <v>3</v>
      </c>
      <c r="J335">
        <v>10</v>
      </c>
    </row>
    <row r="336" spans="1:10" x14ac:dyDescent="0.15">
      <c r="A336" t="s">
        <v>301</v>
      </c>
      <c r="B336" t="s">
        <v>5</v>
      </c>
      <c r="C336" t="s">
        <v>300</v>
      </c>
      <c r="D336" t="s">
        <v>45</v>
      </c>
      <c r="E336" t="s">
        <v>2</v>
      </c>
      <c r="F336" t="s">
        <v>1</v>
      </c>
      <c r="G336" t="s">
        <v>0</v>
      </c>
      <c r="H336">
        <v>33</v>
      </c>
      <c r="I336">
        <v>29</v>
      </c>
      <c r="J336">
        <v>62</v>
      </c>
    </row>
    <row r="337" spans="1:10" x14ac:dyDescent="0.15">
      <c r="A337" t="s">
        <v>299</v>
      </c>
      <c r="B337" t="s">
        <v>5</v>
      </c>
      <c r="C337" t="s">
        <v>83</v>
      </c>
      <c r="D337" t="s">
        <v>34</v>
      </c>
      <c r="E337" t="s">
        <v>2</v>
      </c>
      <c r="F337" t="s">
        <v>1</v>
      </c>
      <c r="G337" t="s">
        <v>0</v>
      </c>
      <c r="H337">
        <v>26</v>
      </c>
      <c r="I337">
        <v>28</v>
      </c>
      <c r="J337">
        <v>54</v>
      </c>
    </row>
    <row r="338" spans="1:10" x14ac:dyDescent="0.15">
      <c r="A338" t="s">
        <v>298</v>
      </c>
      <c r="B338" t="s">
        <v>5</v>
      </c>
      <c r="C338" t="s">
        <v>297</v>
      </c>
      <c r="D338" t="s">
        <v>34</v>
      </c>
      <c r="E338" t="s">
        <v>2</v>
      </c>
      <c r="F338" t="s">
        <v>1</v>
      </c>
      <c r="G338" t="s">
        <v>0</v>
      </c>
      <c r="H338">
        <v>8</v>
      </c>
      <c r="I338">
        <v>10</v>
      </c>
      <c r="J338">
        <v>18</v>
      </c>
    </row>
    <row r="339" spans="1:10" x14ac:dyDescent="0.15">
      <c r="A339" t="s">
        <v>296</v>
      </c>
      <c r="B339" t="s">
        <v>5</v>
      </c>
      <c r="C339" t="s">
        <v>32</v>
      </c>
      <c r="D339" t="s">
        <v>45</v>
      </c>
      <c r="E339" t="s">
        <v>2</v>
      </c>
      <c r="F339" t="s">
        <v>1</v>
      </c>
      <c r="G339" t="s">
        <v>0</v>
      </c>
      <c r="H339">
        <v>6</v>
      </c>
      <c r="I339">
        <v>6</v>
      </c>
      <c r="J339">
        <v>12</v>
      </c>
    </row>
    <row r="340" spans="1:10" x14ac:dyDescent="0.15">
      <c r="A340" t="s">
        <v>295</v>
      </c>
      <c r="B340" t="s">
        <v>5</v>
      </c>
      <c r="C340" t="s">
        <v>83</v>
      </c>
      <c r="D340" t="s">
        <v>42</v>
      </c>
      <c r="E340" t="s">
        <v>2</v>
      </c>
      <c r="F340" t="s">
        <v>1</v>
      </c>
      <c r="G340" t="s">
        <v>0</v>
      </c>
      <c r="H340">
        <v>18</v>
      </c>
      <c r="I340">
        <v>14</v>
      </c>
      <c r="J340">
        <v>32</v>
      </c>
    </row>
    <row r="341" spans="1:10" x14ac:dyDescent="0.15">
      <c r="A341" t="s">
        <v>294</v>
      </c>
      <c r="B341" t="s">
        <v>5</v>
      </c>
      <c r="C341" t="s">
        <v>293</v>
      </c>
      <c r="D341" t="s">
        <v>29</v>
      </c>
      <c r="E341" t="s">
        <v>2</v>
      </c>
      <c r="F341" t="s">
        <v>1</v>
      </c>
      <c r="G341" t="s">
        <v>0</v>
      </c>
      <c r="H341">
        <v>4</v>
      </c>
      <c r="I341">
        <v>7</v>
      </c>
      <c r="J341">
        <v>11</v>
      </c>
    </row>
    <row r="342" spans="1:10" x14ac:dyDescent="0.15">
      <c r="A342" t="s">
        <v>292</v>
      </c>
      <c r="B342" t="s">
        <v>5</v>
      </c>
      <c r="C342" t="s">
        <v>83</v>
      </c>
      <c r="D342" t="s">
        <v>157</v>
      </c>
      <c r="E342" t="s">
        <v>2</v>
      </c>
      <c r="F342" t="s">
        <v>1</v>
      </c>
      <c r="G342" t="s">
        <v>0</v>
      </c>
      <c r="H342">
        <v>126</v>
      </c>
      <c r="I342">
        <v>123</v>
      </c>
      <c r="J342">
        <v>249</v>
      </c>
    </row>
    <row r="343" spans="1:10" x14ac:dyDescent="0.15">
      <c r="A343" t="s">
        <v>291</v>
      </c>
      <c r="B343" t="s">
        <v>5</v>
      </c>
      <c r="C343" t="s">
        <v>290</v>
      </c>
      <c r="D343" t="s">
        <v>85</v>
      </c>
      <c r="E343" t="s">
        <v>2</v>
      </c>
      <c r="F343" t="s">
        <v>1</v>
      </c>
      <c r="G343" t="s">
        <v>0</v>
      </c>
      <c r="H343">
        <v>16</v>
      </c>
      <c r="I343">
        <v>15</v>
      </c>
      <c r="J343">
        <v>31</v>
      </c>
    </row>
    <row r="344" spans="1:10" x14ac:dyDescent="0.15">
      <c r="A344" t="s">
        <v>289</v>
      </c>
      <c r="B344" t="s">
        <v>5</v>
      </c>
      <c r="C344" t="s">
        <v>83</v>
      </c>
      <c r="D344" t="s">
        <v>34</v>
      </c>
      <c r="E344" t="s">
        <v>2</v>
      </c>
      <c r="F344" t="s">
        <v>1</v>
      </c>
      <c r="G344" t="s">
        <v>0</v>
      </c>
      <c r="H344">
        <v>15</v>
      </c>
      <c r="I344">
        <v>13</v>
      </c>
      <c r="J344">
        <v>28</v>
      </c>
    </row>
    <row r="345" spans="1:10" x14ac:dyDescent="0.15">
      <c r="A345" t="s">
        <v>288</v>
      </c>
      <c r="B345" t="s">
        <v>5</v>
      </c>
      <c r="C345" t="s">
        <v>287</v>
      </c>
      <c r="D345" t="s">
        <v>34</v>
      </c>
      <c r="E345" t="s">
        <v>2</v>
      </c>
      <c r="F345" t="s">
        <v>1</v>
      </c>
      <c r="G345" t="s">
        <v>0</v>
      </c>
      <c r="H345">
        <v>9</v>
      </c>
      <c r="I345">
        <v>9</v>
      </c>
      <c r="J345">
        <v>18</v>
      </c>
    </row>
    <row r="346" spans="1:10" x14ac:dyDescent="0.15">
      <c r="A346" t="s">
        <v>286</v>
      </c>
      <c r="B346" t="s">
        <v>5</v>
      </c>
      <c r="C346" t="s">
        <v>201</v>
      </c>
      <c r="D346" t="s">
        <v>53</v>
      </c>
      <c r="E346" t="s">
        <v>2</v>
      </c>
      <c r="F346" t="s">
        <v>1</v>
      </c>
      <c r="G346" t="s">
        <v>0</v>
      </c>
      <c r="H346">
        <v>16</v>
      </c>
      <c r="I346">
        <v>16</v>
      </c>
      <c r="J346">
        <v>32</v>
      </c>
    </row>
    <row r="347" spans="1:10" x14ac:dyDescent="0.15">
      <c r="A347" t="s">
        <v>285</v>
      </c>
      <c r="B347" t="s">
        <v>5</v>
      </c>
      <c r="C347" t="s">
        <v>83</v>
      </c>
      <c r="D347" t="s">
        <v>140</v>
      </c>
      <c r="E347" t="s">
        <v>2</v>
      </c>
      <c r="F347" t="s">
        <v>1</v>
      </c>
      <c r="G347" t="s">
        <v>0</v>
      </c>
      <c r="H347">
        <v>11</v>
      </c>
      <c r="I347">
        <v>6</v>
      </c>
      <c r="J347">
        <v>17</v>
      </c>
    </row>
    <row r="348" spans="1:10" x14ac:dyDescent="0.15">
      <c r="A348" t="s">
        <v>284</v>
      </c>
      <c r="B348" t="s">
        <v>5</v>
      </c>
      <c r="C348" t="s">
        <v>65</v>
      </c>
      <c r="D348" t="s">
        <v>69</v>
      </c>
      <c r="E348" t="s">
        <v>2</v>
      </c>
      <c r="F348" t="s">
        <v>1</v>
      </c>
      <c r="G348" t="s">
        <v>0</v>
      </c>
      <c r="H348">
        <v>36</v>
      </c>
      <c r="I348">
        <v>35</v>
      </c>
      <c r="J348">
        <v>71</v>
      </c>
    </row>
    <row r="349" spans="1:10" x14ac:dyDescent="0.15">
      <c r="A349" t="s">
        <v>283</v>
      </c>
      <c r="B349" t="s">
        <v>5</v>
      </c>
      <c r="C349" t="s">
        <v>83</v>
      </c>
      <c r="D349" t="s">
        <v>38</v>
      </c>
      <c r="E349" t="s">
        <v>2</v>
      </c>
      <c r="F349" t="s">
        <v>1</v>
      </c>
      <c r="G349" t="s">
        <v>0</v>
      </c>
      <c r="H349">
        <v>21</v>
      </c>
      <c r="I349">
        <v>24</v>
      </c>
      <c r="J349">
        <v>45</v>
      </c>
    </row>
    <row r="350" spans="1:10" x14ac:dyDescent="0.15">
      <c r="A350" t="s">
        <v>282</v>
      </c>
      <c r="B350" t="s">
        <v>5</v>
      </c>
      <c r="C350" t="s">
        <v>83</v>
      </c>
      <c r="D350" t="s">
        <v>34</v>
      </c>
      <c r="E350" t="s">
        <v>2</v>
      </c>
      <c r="F350" t="s">
        <v>1</v>
      </c>
      <c r="G350" t="s">
        <v>0</v>
      </c>
      <c r="H350">
        <v>5</v>
      </c>
      <c r="I350">
        <v>13</v>
      </c>
      <c r="J350">
        <v>18</v>
      </c>
    </row>
    <row r="351" spans="1:10" x14ac:dyDescent="0.15">
      <c r="A351" t="s">
        <v>281</v>
      </c>
      <c r="B351" t="s">
        <v>5</v>
      </c>
      <c r="C351" t="s">
        <v>83</v>
      </c>
      <c r="D351" t="s">
        <v>38</v>
      </c>
      <c r="E351" t="s">
        <v>2</v>
      </c>
      <c r="F351" t="s">
        <v>1</v>
      </c>
      <c r="G351" t="s">
        <v>0</v>
      </c>
      <c r="H351">
        <v>18</v>
      </c>
      <c r="I351">
        <v>12</v>
      </c>
      <c r="J351">
        <v>30</v>
      </c>
    </row>
    <row r="352" spans="1:10" x14ac:dyDescent="0.15">
      <c r="A352" t="s">
        <v>280</v>
      </c>
      <c r="B352" t="s">
        <v>5</v>
      </c>
      <c r="C352" t="s">
        <v>83</v>
      </c>
      <c r="D352" t="s">
        <v>34</v>
      </c>
      <c r="E352" t="s">
        <v>2</v>
      </c>
      <c r="F352" t="s">
        <v>1</v>
      </c>
      <c r="G352" t="s">
        <v>0</v>
      </c>
      <c r="H352">
        <v>5</v>
      </c>
      <c r="I352">
        <v>6</v>
      </c>
      <c r="J352">
        <v>11</v>
      </c>
    </row>
    <row r="353" spans="1:10" x14ac:dyDescent="0.15">
      <c r="A353" t="s">
        <v>279</v>
      </c>
      <c r="B353" t="s">
        <v>5</v>
      </c>
      <c r="C353" t="s">
        <v>83</v>
      </c>
      <c r="D353" t="s">
        <v>157</v>
      </c>
      <c r="E353" t="s">
        <v>2</v>
      </c>
      <c r="F353" t="s">
        <v>1</v>
      </c>
      <c r="G353" t="s">
        <v>0</v>
      </c>
      <c r="H353">
        <v>91</v>
      </c>
      <c r="I353">
        <v>81</v>
      </c>
      <c r="J353">
        <v>172</v>
      </c>
    </row>
    <row r="354" spans="1:10" x14ac:dyDescent="0.15">
      <c r="A354" t="s">
        <v>278</v>
      </c>
      <c r="B354" t="s">
        <v>5</v>
      </c>
      <c r="C354" t="s">
        <v>83</v>
      </c>
      <c r="D354" t="s">
        <v>85</v>
      </c>
      <c r="E354" t="s">
        <v>2</v>
      </c>
      <c r="F354" t="s">
        <v>1</v>
      </c>
      <c r="G354" t="s">
        <v>0</v>
      </c>
      <c r="H354">
        <v>5</v>
      </c>
      <c r="I354">
        <v>4</v>
      </c>
      <c r="J354">
        <v>9</v>
      </c>
    </row>
    <row r="355" spans="1:10" x14ac:dyDescent="0.15">
      <c r="A355" t="s">
        <v>277</v>
      </c>
      <c r="B355" t="s">
        <v>5</v>
      </c>
      <c r="C355" t="s">
        <v>4</v>
      </c>
      <c r="D355" t="s">
        <v>45</v>
      </c>
      <c r="E355" t="s">
        <v>2</v>
      </c>
      <c r="F355" t="s">
        <v>1</v>
      </c>
      <c r="G355" t="s">
        <v>0</v>
      </c>
      <c r="H355">
        <v>19</v>
      </c>
      <c r="I355">
        <v>32</v>
      </c>
      <c r="J355">
        <v>51</v>
      </c>
    </row>
    <row r="356" spans="1:10" x14ac:dyDescent="0.15">
      <c r="A356" t="s">
        <v>276</v>
      </c>
      <c r="B356" t="s">
        <v>5</v>
      </c>
      <c r="C356" t="s">
        <v>83</v>
      </c>
      <c r="D356" t="s">
        <v>34</v>
      </c>
      <c r="E356" t="s">
        <v>2</v>
      </c>
      <c r="F356" t="s">
        <v>1</v>
      </c>
      <c r="G356" t="s">
        <v>0</v>
      </c>
      <c r="H356">
        <v>9</v>
      </c>
      <c r="I356">
        <v>8</v>
      </c>
      <c r="J356">
        <v>17</v>
      </c>
    </row>
    <row r="357" spans="1:10" x14ac:dyDescent="0.15">
      <c r="A357" t="s">
        <v>275</v>
      </c>
      <c r="B357" t="s">
        <v>5</v>
      </c>
      <c r="C357" t="s">
        <v>83</v>
      </c>
      <c r="D357" t="s">
        <v>53</v>
      </c>
      <c r="E357" t="s">
        <v>2</v>
      </c>
      <c r="F357" t="s">
        <v>1</v>
      </c>
      <c r="G357" t="s">
        <v>0</v>
      </c>
      <c r="H357">
        <v>8</v>
      </c>
      <c r="I357">
        <v>7</v>
      </c>
      <c r="J357">
        <v>15</v>
      </c>
    </row>
    <row r="358" spans="1:10" x14ac:dyDescent="0.15">
      <c r="A358" t="s">
        <v>274</v>
      </c>
      <c r="B358" t="s">
        <v>5</v>
      </c>
      <c r="C358" t="s">
        <v>83</v>
      </c>
      <c r="D358" t="s">
        <v>69</v>
      </c>
      <c r="E358" t="s">
        <v>2</v>
      </c>
      <c r="F358" t="s">
        <v>1</v>
      </c>
      <c r="G358" t="s">
        <v>0</v>
      </c>
      <c r="H358">
        <v>8</v>
      </c>
      <c r="I358">
        <v>18</v>
      </c>
      <c r="J358">
        <v>26</v>
      </c>
    </row>
    <row r="359" spans="1:10" x14ac:dyDescent="0.15">
      <c r="A359" t="s">
        <v>273</v>
      </c>
      <c r="B359" t="s">
        <v>5</v>
      </c>
      <c r="C359" t="s">
        <v>83</v>
      </c>
      <c r="D359" t="s">
        <v>85</v>
      </c>
      <c r="E359" t="s">
        <v>2</v>
      </c>
      <c r="F359" t="s">
        <v>1</v>
      </c>
      <c r="G359" t="s">
        <v>0</v>
      </c>
      <c r="H359">
        <v>26</v>
      </c>
      <c r="I359">
        <v>23</v>
      </c>
      <c r="J359">
        <v>49</v>
      </c>
    </row>
    <row r="360" spans="1:10" x14ac:dyDescent="0.15">
      <c r="A360" t="s">
        <v>272</v>
      </c>
      <c r="B360" t="s">
        <v>5</v>
      </c>
      <c r="C360" t="s">
        <v>271</v>
      </c>
      <c r="D360" t="s">
        <v>92</v>
      </c>
      <c r="E360" t="s">
        <v>2</v>
      </c>
      <c r="F360" t="s">
        <v>1</v>
      </c>
      <c r="G360" t="s">
        <v>0</v>
      </c>
      <c r="H360">
        <v>11</v>
      </c>
      <c r="I360">
        <v>14</v>
      </c>
      <c r="J360">
        <v>25</v>
      </c>
    </row>
    <row r="361" spans="1:10" x14ac:dyDescent="0.15">
      <c r="A361" t="s">
        <v>270</v>
      </c>
      <c r="B361" t="s">
        <v>5</v>
      </c>
      <c r="C361" t="s">
        <v>269</v>
      </c>
      <c r="D361" t="s">
        <v>34</v>
      </c>
      <c r="E361" t="s">
        <v>2</v>
      </c>
      <c r="F361" t="s">
        <v>1</v>
      </c>
      <c r="G361" t="s">
        <v>0</v>
      </c>
      <c r="H361">
        <v>19</v>
      </c>
      <c r="I361">
        <v>16</v>
      </c>
      <c r="J361">
        <v>35</v>
      </c>
    </row>
    <row r="362" spans="1:10" x14ac:dyDescent="0.15">
      <c r="A362" t="s">
        <v>268</v>
      </c>
      <c r="B362" t="s">
        <v>5</v>
      </c>
      <c r="C362" t="s">
        <v>83</v>
      </c>
      <c r="D362" t="s">
        <v>38</v>
      </c>
      <c r="E362" t="s">
        <v>2</v>
      </c>
      <c r="F362" t="s">
        <v>1</v>
      </c>
      <c r="G362" t="s">
        <v>0</v>
      </c>
      <c r="H362">
        <v>19</v>
      </c>
      <c r="I362">
        <v>29</v>
      </c>
      <c r="J362">
        <v>48</v>
      </c>
    </row>
    <row r="363" spans="1:10" x14ac:dyDescent="0.15">
      <c r="A363" t="s">
        <v>267</v>
      </c>
      <c r="B363" t="s">
        <v>5</v>
      </c>
      <c r="C363" t="s">
        <v>234</v>
      </c>
      <c r="D363" t="s">
        <v>85</v>
      </c>
      <c r="E363" t="s">
        <v>2</v>
      </c>
      <c r="F363" t="s">
        <v>1</v>
      </c>
      <c r="G363" t="s">
        <v>0</v>
      </c>
      <c r="H363">
        <v>31</v>
      </c>
      <c r="I363">
        <v>25</v>
      </c>
      <c r="J363">
        <v>56</v>
      </c>
    </row>
    <row r="364" spans="1:10" x14ac:dyDescent="0.15">
      <c r="A364" t="s">
        <v>266</v>
      </c>
      <c r="B364" t="s">
        <v>5</v>
      </c>
      <c r="C364" t="s">
        <v>83</v>
      </c>
      <c r="D364" t="s">
        <v>140</v>
      </c>
      <c r="E364" t="s">
        <v>2</v>
      </c>
      <c r="F364" t="s">
        <v>1</v>
      </c>
      <c r="G364" t="s">
        <v>0</v>
      </c>
      <c r="H364">
        <v>9</v>
      </c>
      <c r="I364">
        <v>9</v>
      </c>
      <c r="J364">
        <v>18</v>
      </c>
    </row>
    <row r="365" spans="1:10" x14ac:dyDescent="0.15">
      <c r="A365" t="s">
        <v>265</v>
      </c>
      <c r="B365" t="s">
        <v>5</v>
      </c>
      <c r="C365" t="s">
        <v>264</v>
      </c>
      <c r="D365" t="s">
        <v>113</v>
      </c>
      <c r="E365" t="s">
        <v>2</v>
      </c>
      <c r="F365" t="s">
        <v>1</v>
      </c>
      <c r="G365" t="s">
        <v>0</v>
      </c>
      <c r="H365">
        <v>9</v>
      </c>
      <c r="I365">
        <v>4</v>
      </c>
      <c r="J365">
        <v>13</v>
      </c>
    </row>
    <row r="366" spans="1:10" x14ac:dyDescent="0.15">
      <c r="A366" t="s">
        <v>263</v>
      </c>
      <c r="B366" t="s">
        <v>5</v>
      </c>
      <c r="C366" t="s">
        <v>262</v>
      </c>
      <c r="D366" t="s">
        <v>38</v>
      </c>
      <c r="E366" t="s">
        <v>2</v>
      </c>
      <c r="F366" t="s">
        <v>1</v>
      </c>
      <c r="G366" t="s">
        <v>0</v>
      </c>
      <c r="H366">
        <v>18</v>
      </c>
      <c r="I366">
        <v>18</v>
      </c>
      <c r="J366">
        <v>36</v>
      </c>
    </row>
    <row r="367" spans="1:10" x14ac:dyDescent="0.15">
      <c r="A367" t="s">
        <v>261</v>
      </c>
      <c r="B367" t="s">
        <v>5</v>
      </c>
      <c r="C367" t="s">
        <v>83</v>
      </c>
      <c r="D367" t="s">
        <v>69</v>
      </c>
      <c r="E367" t="s">
        <v>2</v>
      </c>
      <c r="F367" t="s">
        <v>1</v>
      </c>
      <c r="G367" t="s">
        <v>0</v>
      </c>
      <c r="H367">
        <v>22</v>
      </c>
      <c r="I367">
        <v>14</v>
      </c>
      <c r="J367">
        <v>36</v>
      </c>
    </row>
    <row r="368" spans="1:10" x14ac:dyDescent="0.15">
      <c r="A368" t="s">
        <v>260</v>
      </c>
      <c r="B368" t="s">
        <v>5</v>
      </c>
      <c r="C368" t="s">
        <v>259</v>
      </c>
      <c r="D368" t="s">
        <v>38</v>
      </c>
      <c r="E368" t="s">
        <v>2</v>
      </c>
      <c r="F368" t="s">
        <v>1</v>
      </c>
      <c r="G368" t="s">
        <v>0</v>
      </c>
      <c r="H368">
        <v>16</v>
      </c>
      <c r="I368">
        <v>20</v>
      </c>
      <c r="J368">
        <v>36</v>
      </c>
    </row>
    <row r="369" spans="1:10" x14ac:dyDescent="0.15">
      <c r="A369" t="s">
        <v>258</v>
      </c>
      <c r="B369" t="s">
        <v>5</v>
      </c>
      <c r="C369" t="s">
        <v>83</v>
      </c>
      <c r="D369" t="s">
        <v>38</v>
      </c>
      <c r="E369" t="s">
        <v>2</v>
      </c>
      <c r="F369" t="s">
        <v>1</v>
      </c>
      <c r="G369" t="s">
        <v>0</v>
      </c>
      <c r="H369">
        <v>25</v>
      </c>
      <c r="I369">
        <v>20</v>
      </c>
      <c r="J369">
        <v>45</v>
      </c>
    </row>
    <row r="370" spans="1:10" x14ac:dyDescent="0.15">
      <c r="A370" t="s">
        <v>257</v>
      </c>
      <c r="B370" t="s">
        <v>5</v>
      </c>
      <c r="C370" t="s">
        <v>256</v>
      </c>
      <c r="D370" t="s">
        <v>38</v>
      </c>
      <c r="E370" t="s">
        <v>2</v>
      </c>
      <c r="F370" t="s">
        <v>1</v>
      </c>
      <c r="G370" t="s">
        <v>0</v>
      </c>
      <c r="H370">
        <v>46</v>
      </c>
      <c r="I370">
        <v>31</v>
      </c>
      <c r="J370">
        <v>77</v>
      </c>
    </row>
    <row r="371" spans="1:10" x14ac:dyDescent="0.15">
      <c r="A371" t="s">
        <v>255</v>
      </c>
      <c r="B371" t="s">
        <v>5</v>
      </c>
      <c r="C371" t="s">
        <v>254</v>
      </c>
      <c r="D371" t="s">
        <v>85</v>
      </c>
      <c r="E371" t="s">
        <v>2</v>
      </c>
      <c r="F371" t="s">
        <v>1</v>
      </c>
      <c r="G371" t="s">
        <v>0</v>
      </c>
      <c r="H371">
        <v>25</v>
      </c>
      <c r="I371">
        <v>23</v>
      </c>
      <c r="J371">
        <v>48</v>
      </c>
    </row>
    <row r="372" spans="1:10" x14ac:dyDescent="0.15">
      <c r="A372" t="s">
        <v>253</v>
      </c>
      <c r="B372" t="s">
        <v>5</v>
      </c>
      <c r="C372" t="s">
        <v>83</v>
      </c>
      <c r="D372" t="s">
        <v>140</v>
      </c>
      <c r="E372" t="s">
        <v>2</v>
      </c>
      <c r="F372" t="s">
        <v>1</v>
      </c>
      <c r="G372" t="s">
        <v>0</v>
      </c>
      <c r="H372">
        <v>42</v>
      </c>
      <c r="I372">
        <v>30</v>
      </c>
      <c r="J372">
        <v>72</v>
      </c>
    </row>
    <row r="373" spans="1:10" x14ac:dyDescent="0.15">
      <c r="A373" t="s">
        <v>252</v>
      </c>
      <c r="B373" t="s">
        <v>5</v>
      </c>
      <c r="C373" t="s">
        <v>83</v>
      </c>
      <c r="D373" t="s">
        <v>38</v>
      </c>
      <c r="E373" t="s">
        <v>2</v>
      </c>
      <c r="F373" t="s">
        <v>1</v>
      </c>
      <c r="G373" t="s">
        <v>0</v>
      </c>
      <c r="H373">
        <v>27</v>
      </c>
      <c r="I373">
        <v>39</v>
      </c>
      <c r="J373">
        <v>66</v>
      </c>
    </row>
    <row r="374" spans="1:10" x14ac:dyDescent="0.15">
      <c r="A374" t="s">
        <v>251</v>
      </c>
      <c r="B374" t="s">
        <v>5</v>
      </c>
      <c r="C374" t="s">
        <v>250</v>
      </c>
      <c r="D374" t="s">
        <v>34</v>
      </c>
      <c r="E374" t="s">
        <v>2</v>
      </c>
      <c r="F374" t="s">
        <v>1</v>
      </c>
      <c r="G374" t="s">
        <v>0</v>
      </c>
      <c r="H374">
        <v>7</v>
      </c>
      <c r="I374">
        <v>16</v>
      </c>
      <c r="J374">
        <v>23</v>
      </c>
    </row>
    <row r="375" spans="1:10" x14ac:dyDescent="0.15">
      <c r="A375" t="s">
        <v>249</v>
      </c>
      <c r="B375" t="s">
        <v>5</v>
      </c>
      <c r="C375" t="s">
        <v>248</v>
      </c>
      <c r="D375" t="s">
        <v>74</v>
      </c>
      <c r="E375" t="s">
        <v>2</v>
      </c>
      <c r="F375" t="s">
        <v>1</v>
      </c>
      <c r="G375" t="s">
        <v>0</v>
      </c>
      <c r="H375">
        <v>35</v>
      </c>
      <c r="I375">
        <v>26</v>
      </c>
      <c r="J375">
        <v>61</v>
      </c>
    </row>
    <row r="376" spans="1:10" x14ac:dyDescent="0.15">
      <c r="A376" t="s">
        <v>247</v>
      </c>
      <c r="B376" t="s">
        <v>5</v>
      </c>
      <c r="C376" t="s">
        <v>246</v>
      </c>
      <c r="D376" t="s">
        <v>34</v>
      </c>
      <c r="E376" t="s">
        <v>2</v>
      </c>
      <c r="F376" t="s">
        <v>1</v>
      </c>
      <c r="G376" t="s">
        <v>0</v>
      </c>
      <c r="H376">
        <v>64</v>
      </c>
      <c r="I376">
        <v>48</v>
      </c>
      <c r="J376">
        <v>112</v>
      </c>
    </row>
    <row r="377" spans="1:10" x14ac:dyDescent="0.15">
      <c r="A377" t="s">
        <v>245</v>
      </c>
      <c r="B377" t="s">
        <v>5</v>
      </c>
      <c r="C377" t="s">
        <v>244</v>
      </c>
      <c r="D377" t="s">
        <v>45</v>
      </c>
      <c r="E377" t="s">
        <v>2</v>
      </c>
      <c r="F377" t="s">
        <v>1</v>
      </c>
      <c r="G377" t="s">
        <v>0</v>
      </c>
      <c r="H377">
        <v>28</v>
      </c>
      <c r="I377">
        <v>24</v>
      </c>
      <c r="J377">
        <v>52</v>
      </c>
    </row>
    <row r="378" spans="1:10" x14ac:dyDescent="0.15">
      <c r="A378" t="s">
        <v>243</v>
      </c>
      <c r="B378" t="s">
        <v>5</v>
      </c>
      <c r="C378" t="s">
        <v>83</v>
      </c>
      <c r="D378" t="s">
        <v>34</v>
      </c>
      <c r="E378" t="s">
        <v>2</v>
      </c>
      <c r="F378" t="s">
        <v>1</v>
      </c>
      <c r="G378" t="s">
        <v>0</v>
      </c>
      <c r="H378">
        <v>3</v>
      </c>
      <c r="I378">
        <v>4</v>
      </c>
      <c r="J378">
        <v>7</v>
      </c>
    </row>
    <row r="379" spans="1:10" x14ac:dyDescent="0.15">
      <c r="A379" t="s">
        <v>242</v>
      </c>
      <c r="B379" t="s">
        <v>5</v>
      </c>
      <c r="C379" t="s">
        <v>241</v>
      </c>
      <c r="D379" t="s">
        <v>38</v>
      </c>
      <c r="E379" t="s">
        <v>2</v>
      </c>
      <c r="F379" t="s">
        <v>1</v>
      </c>
      <c r="G379" t="s">
        <v>0</v>
      </c>
      <c r="H379">
        <v>52</v>
      </c>
      <c r="I379">
        <v>59</v>
      </c>
      <c r="J379">
        <v>111</v>
      </c>
    </row>
    <row r="380" spans="1:10" x14ac:dyDescent="0.15">
      <c r="A380" t="s">
        <v>240</v>
      </c>
      <c r="B380" t="s">
        <v>5</v>
      </c>
      <c r="C380" t="s">
        <v>234</v>
      </c>
      <c r="D380" t="s">
        <v>85</v>
      </c>
      <c r="E380" t="s">
        <v>2</v>
      </c>
      <c r="F380" t="s">
        <v>1</v>
      </c>
      <c r="G380" t="s">
        <v>0</v>
      </c>
      <c r="H380">
        <v>8</v>
      </c>
      <c r="I380">
        <v>10</v>
      </c>
      <c r="J380">
        <v>18</v>
      </c>
    </row>
    <row r="381" spans="1:10" x14ac:dyDescent="0.15">
      <c r="A381" t="s">
        <v>239</v>
      </c>
      <c r="B381" t="s">
        <v>5</v>
      </c>
      <c r="C381" t="s">
        <v>238</v>
      </c>
      <c r="D381" t="s">
        <v>45</v>
      </c>
      <c r="E381" t="s">
        <v>2</v>
      </c>
      <c r="F381" t="s">
        <v>1</v>
      </c>
      <c r="G381" t="s">
        <v>0</v>
      </c>
      <c r="H381">
        <v>13</v>
      </c>
      <c r="I381">
        <v>23</v>
      </c>
      <c r="J381">
        <v>36</v>
      </c>
    </row>
    <row r="382" spans="1:10" x14ac:dyDescent="0.15">
      <c r="A382" t="s">
        <v>237</v>
      </c>
      <c r="B382" t="s">
        <v>5</v>
      </c>
      <c r="C382" t="s">
        <v>236</v>
      </c>
      <c r="D382" t="s">
        <v>42</v>
      </c>
      <c r="E382" t="s">
        <v>2</v>
      </c>
      <c r="F382" t="s">
        <v>1</v>
      </c>
      <c r="G382" t="s">
        <v>0</v>
      </c>
      <c r="H382">
        <v>11</v>
      </c>
      <c r="I382">
        <v>9</v>
      </c>
      <c r="J382">
        <v>20</v>
      </c>
    </row>
    <row r="383" spans="1:10" x14ac:dyDescent="0.15">
      <c r="A383" t="s">
        <v>235</v>
      </c>
      <c r="B383" t="s">
        <v>5</v>
      </c>
      <c r="C383" t="s">
        <v>234</v>
      </c>
      <c r="D383" t="s">
        <v>85</v>
      </c>
      <c r="E383" t="s">
        <v>2</v>
      </c>
      <c r="F383" t="s">
        <v>1</v>
      </c>
      <c r="G383" t="s">
        <v>0</v>
      </c>
      <c r="H383">
        <v>5</v>
      </c>
      <c r="I383">
        <v>10</v>
      </c>
      <c r="J383">
        <v>15</v>
      </c>
    </row>
    <row r="384" spans="1:10" x14ac:dyDescent="0.15">
      <c r="A384" t="s">
        <v>233</v>
      </c>
      <c r="B384" t="s">
        <v>5</v>
      </c>
      <c r="C384" t="s">
        <v>83</v>
      </c>
      <c r="D384" t="s">
        <v>69</v>
      </c>
      <c r="E384" t="s">
        <v>2</v>
      </c>
      <c r="F384" t="s">
        <v>1</v>
      </c>
      <c r="G384" t="s">
        <v>0</v>
      </c>
      <c r="H384">
        <v>5</v>
      </c>
      <c r="I384">
        <v>8</v>
      </c>
      <c r="J384">
        <v>13</v>
      </c>
    </row>
    <row r="385" spans="1:10" x14ac:dyDescent="0.15">
      <c r="A385" t="s">
        <v>232</v>
      </c>
      <c r="B385" t="s">
        <v>5</v>
      </c>
      <c r="C385" t="s">
        <v>83</v>
      </c>
      <c r="D385" t="s">
        <v>42</v>
      </c>
      <c r="E385" t="s">
        <v>2</v>
      </c>
      <c r="F385" t="s">
        <v>1</v>
      </c>
      <c r="G385" t="s">
        <v>0</v>
      </c>
      <c r="H385">
        <v>5</v>
      </c>
      <c r="I385">
        <v>0</v>
      </c>
      <c r="J385">
        <v>5</v>
      </c>
    </row>
    <row r="386" spans="1:10" x14ac:dyDescent="0.15">
      <c r="A386" t="s">
        <v>231</v>
      </c>
      <c r="B386" t="s">
        <v>5</v>
      </c>
      <c r="C386" t="s">
        <v>230</v>
      </c>
      <c r="D386" t="s">
        <v>38</v>
      </c>
      <c r="E386" t="s">
        <v>2</v>
      </c>
      <c r="F386" t="s">
        <v>1</v>
      </c>
      <c r="G386" t="s">
        <v>0</v>
      </c>
      <c r="H386">
        <v>37</v>
      </c>
      <c r="I386">
        <v>35</v>
      </c>
      <c r="J386">
        <v>72</v>
      </c>
    </row>
    <row r="387" spans="1:10" x14ac:dyDescent="0.15">
      <c r="A387" t="s">
        <v>229</v>
      </c>
      <c r="B387" t="s">
        <v>5</v>
      </c>
      <c r="C387" t="s">
        <v>228</v>
      </c>
      <c r="D387" t="s">
        <v>53</v>
      </c>
      <c r="E387" t="s">
        <v>2</v>
      </c>
      <c r="F387" t="s">
        <v>1</v>
      </c>
      <c r="G387" t="s">
        <v>0</v>
      </c>
      <c r="H387">
        <v>8</v>
      </c>
      <c r="I387">
        <v>5</v>
      </c>
      <c r="J387">
        <v>13</v>
      </c>
    </row>
    <row r="388" spans="1:10" x14ac:dyDescent="0.15">
      <c r="A388" t="s">
        <v>227</v>
      </c>
      <c r="B388" t="s">
        <v>5</v>
      </c>
      <c r="C388" t="s">
        <v>83</v>
      </c>
      <c r="D388" t="s">
        <v>34</v>
      </c>
      <c r="E388" t="s">
        <v>2</v>
      </c>
      <c r="F388" t="s">
        <v>1</v>
      </c>
      <c r="G388" t="s">
        <v>0</v>
      </c>
      <c r="H388">
        <v>6</v>
      </c>
      <c r="I388">
        <v>13</v>
      </c>
      <c r="J388">
        <v>19</v>
      </c>
    </row>
    <row r="389" spans="1:10" x14ac:dyDescent="0.15">
      <c r="A389" t="s">
        <v>226</v>
      </c>
      <c r="B389" t="s">
        <v>5</v>
      </c>
      <c r="C389" t="s">
        <v>225</v>
      </c>
      <c r="D389" t="s">
        <v>23</v>
      </c>
      <c r="E389" t="s">
        <v>2</v>
      </c>
      <c r="F389" t="s">
        <v>1</v>
      </c>
      <c r="G389" t="s">
        <v>0</v>
      </c>
      <c r="H389">
        <v>15</v>
      </c>
      <c r="I389">
        <v>15</v>
      </c>
      <c r="J389">
        <v>30</v>
      </c>
    </row>
    <row r="390" spans="1:10" x14ac:dyDescent="0.15">
      <c r="A390" t="s">
        <v>224</v>
      </c>
      <c r="B390" t="s">
        <v>5</v>
      </c>
      <c r="C390" t="s">
        <v>93</v>
      </c>
      <c r="D390" t="s">
        <v>58</v>
      </c>
      <c r="E390" t="s">
        <v>2</v>
      </c>
      <c r="F390" t="s">
        <v>1</v>
      </c>
      <c r="G390" t="s">
        <v>0</v>
      </c>
      <c r="H390">
        <v>12</v>
      </c>
      <c r="I390">
        <v>12</v>
      </c>
      <c r="J390">
        <v>24</v>
      </c>
    </row>
    <row r="391" spans="1:10" x14ac:dyDescent="0.15">
      <c r="A391" t="s">
        <v>223</v>
      </c>
      <c r="B391" t="s">
        <v>5</v>
      </c>
      <c r="C391" t="s">
        <v>222</v>
      </c>
      <c r="D391" t="s">
        <v>140</v>
      </c>
      <c r="E391" t="s">
        <v>2</v>
      </c>
      <c r="F391" t="s">
        <v>1</v>
      </c>
      <c r="G391" t="s">
        <v>0</v>
      </c>
      <c r="H391">
        <v>21</v>
      </c>
      <c r="I391">
        <v>24</v>
      </c>
      <c r="J391">
        <v>45</v>
      </c>
    </row>
    <row r="392" spans="1:10" x14ac:dyDescent="0.15">
      <c r="A392" t="s">
        <v>221</v>
      </c>
      <c r="B392" t="s">
        <v>5</v>
      </c>
      <c r="C392" t="s">
        <v>83</v>
      </c>
      <c r="D392" t="s">
        <v>140</v>
      </c>
      <c r="E392" t="s">
        <v>2</v>
      </c>
      <c r="F392" t="s">
        <v>1</v>
      </c>
      <c r="G392" t="s">
        <v>0</v>
      </c>
      <c r="H392">
        <v>16</v>
      </c>
      <c r="I392">
        <v>23</v>
      </c>
      <c r="J392">
        <v>39</v>
      </c>
    </row>
    <row r="393" spans="1:10" x14ac:dyDescent="0.15">
      <c r="A393" t="s">
        <v>220</v>
      </c>
      <c r="B393" t="s">
        <v>5</v>
      </c>
      <c r="C393" t="s">
        <v>102</v>
      </c>
      <c r="D393" t="s">
        <v>34</v>
      </c>
      <c r="E393" t="s">
        <v>2</v>
      </c>
      <c r="F393" t="s">
        <v>1</v>
      </c>
      <c r="G393" t="s">
        <v>0</v>
      </c>
      <c r="H393">
        <v>6</v>
      </c>
      <c r="I393">
        <v>7</v>
      </c>
      <c r="J393">
        <v>13</v>
      </c>
    </row>
    <row r="394" spans="1:10" x14ac:dyDescent="0.15">
      <c r="A394" t="s">
        <v>219</v>
      </c>
      <c r="B394" t="s">
        <v>5</v>
      </c>
      <c r="C394" t="s">
        <v>201</v>
      </c>
      <c r="D394" t="s">
        <v>92</v>
      </c>
      <c r="E394" t="s">
        <v>2</v>
      </c>
      <c r="F394" t="s">
        <v>1</v>
      </c>
      <c r="G394" t="s">
        <v>0</v>
      </c>
      <c r="H394">
        <v>21</v>
      </c>
      <c r="I394">
        <v>12</v>
      </c>
      <c r="J394">
        <v>33</v>
      </c>
    </row>
    <row r="395" spans="1:10" x14ac:dyDescent="0.15">
      <c r="A395" t="s">
        <v>218</v>
      </c>
      <c r="B395" t="s">
        <v>5</v>
      </c>
      <c r="C395" t="s">
        <v>217</v>
      </c>
      <c r="D395" t="s">
        <v>73</v>
      </c>
      <c r="E395" t="s">
        <v>2</v>
      </c>
      <c r="F395" t="s">
        <v>1</v>
      </c>
      <c r="G395" t="s">
        <v>0</v>
      </c>
      <c r="H395">
        <v>10</v>
      </c>
      <c r="I395">
        <v>9</v>
      </c>
      <c r="J395">
        <v>19</v>
      </c>
    </row>
    <row r="396" spans="1:10" x14ac:dyDescent="0.15">
      <c r="A396" t="s">
        <v>216</v>
      </c>
      <c r="B396" t="s">
        <v>5</v>
      </c>
      <c r="C396" t="s">
        <v>83</v>
      </c>
      <c r="D396" t="s">
        <v>38</v>
      </c>
      <c r="E396" t="s">
        <v>2</v>
      </c>
      <c r="F396" t="s">
        <v>1</v>
      </c>
      <c r="G396" t="s">
        <v>0</v>
      </c>
      <c r="H396">
        <v>23</v>
      </c>
      <c r="I396">
        <v>19</v>
      </c>
      <c r="J396">
        <v>42</v>
      </c>
    </row>
    <row r="397" spans="1:10" x14ac:dyDescent="0.15">
      <c r="A397" t="s">
        <v>215</v>
      </c>
      <c r="B397" t="s">
        <v>5</v>
      </c>
      <c r="C397" t="s">
        <v>214</v>
      </c>
      <c r="D397" t="s">
        <v>69</v>
      </c>
      <c r="E397" t="s">
        <v>2</v>
      </c>
      <c r="F397" t="s">
        <v>1</v>
      </c>
      <c r="G397" t="s">
        <v>0</v>
      </c>
      <c r="H397">
        <v>55</v>
      </c>
      <c r="I397">
        <v>53</v>
      </c>
      <c r="J397">
        <v>108</v>
      </c>
    </row>
    <row r="398" spans="1:10" x14ac:dyDescent="0.15">
      <c r="A398" t="s">
        <v>213</v>
      </c>
      <c r="B398" t="s">
        <v>5</v>
      </c>
      <c r="C398" t="s">
        <v>83</v>
      </c>
      <c r="D398" t="s">
        <v>69</v>
      </c>
      <c r="E398" t="s">
        <v>2</v>
      </c>
      <c r="F398" t="s">
        <v>1</v>
      </c>
      <c r="G398" t="s">
        <v>0</v>
      </c>
      <c r="H398">
        <v>6</v>
      </c>
      <c r="I398">
        <v>3</v>
      </c>
      <c r="J398">
        <v>9</v>
      </c>
    </row>
    <row r="399" spans="1:10" x14ac:dyDescent="0.15">
      <c r="A399" t="s">
        <v>212</v>
      </c>
      <c r="B399" t="s">
        <v>5</v>
      </c>
      <c r="C399" t="s">
        <v>211</v>
      </c>
      <c r="D399" t="s">
        <v>34</v>
      </c>
      <c r="E399" t="s">
        <v>2</v>
      </c>
      <c r="F399" t="s">
        <v>1</v>
      </c>
      <c r="G399" t="s">
        <v>0</v>
      </c>
      <c r="H399">
        <v>4</v>
      </c>
      <c r="I399">
        <v>12</v>
      </c>
      <c r="J399">
        <v>16</v>
      </c>
    </row>
    <row r="400" spans="1:10" x14ac:dyDescent="0.15">
      <c r="A400" t="s">
        <v>210</v>
      </c>
      <c r="B400" t="s">
        <v>5</v>
      </c>
      <c r="C400" t="s">
        <v>209</v>
      </c>
      <c r="D400" t="s">
        <v>22</v>
      </c>
      <c r="E400" t="s">
        <v>2</v>
      </c>
      <c r="F400" t="s">
        <v>1</v>
      </c>
      <c r="G400" t="s">
        <v>0</v>
      </c>
      <c r="H400">
        <v>10</v>
      </c>
      <c r="I400">
        <v>4</v>
      </c>
      <c r="J400">
        <v>14</v>
      </c>
    </row>
    <row r="401" spans="1:10" x14ac:dyDescent="0.15">
      <c r="A401" t="s">
        <v>208</v>
      </c>
      <c r="B401" t="s">
        <v>5</v>
      </c>
      <c r="C401" t="s">
        <v>83</v>
      </c>
      <c r="D401" t="s">
        <v>34</v>
      </c>
      <c r="E401" t="s">
        <v>2</v>
      </c>
      <c r="F401" t="s">
        <v>1</v>
      </c>
      <c r="G401" t="s">
        <v>0</v>
      </c>
      <c r="H401">
        <v>16</v>
      </c>
      <c r="I401">
        <v>16</v>
      </c>
      <c r="J401">
        <v>32</v>
      </c>
    </row>
    <row r="402" spans="1:10" x14ac:dyDescent="0.15">
      <c r="A402" t="s">
        <v>207</v>
      </c>
      <c r="B402" t="s">
        <v>5</v>
      </c>
      <c r="C402" t="s">
        <v>206</v>
      </c>
      <c r="D402" t="s">
        <v>113</v>
      </c>
      <c r="E402" t="s">
        <v>2</v>
      </c>
      <c r="F402" t="s">
        <v>1</v>
      </c>
      <c r="G402" t="s">
        <v>0</v>
      </c>
      <c r="H402">
        <v>19</v>
      </c>
      <c r="I402">
        <v>15</v>
      </c>
      <c r="J402">
        <v>34</v>
      </c>
    </row>
    <row r="403" spans="1:10" x14ac:dyDescent="0.15">
      <c r="A403" t="s">
        <v>205</v>
      </c>
      <c r="B403" t="s">
        <v>5</v>
      </c>
      <c r="C403" t="s">
        <v>204</v>
      </c>
      <c r="D403" t="s">
        <v>113</v>
      </c>
      <c r="E403" t="s">
        <v>2</v>
      </c>
      <c r="F403" t="s">
        <v>1</v>
      </c>
      <c r="G403" t="s">
        <v>0</v>
      </c>
      <c r="H403">
        <v>6</v>
      </c>
      <c r="I403">
        <v>10</v>
      </c>
      <c r="J403">
        <v>16</v>
      </c>
    </row>
    <row r="404" spans="1:10" x14ac:dyDescent="0.15">
      <c r="A404" t="s">
        <v>203</v>
      </c>
      <c r="B404" t="s">
        <v>5</v>
      </c>
      <c r="C404" t="s">
        <v>202</v>
      </c>
      <c r="D404" t="s">
        <v>92</v>
      </c>
      <c r="E404" t="s">
        <v>2</v>
      </c>
      <c r="F404" t="s">
        <v>1</v>
      </c>
      <c r="G404" t="s">
        <v>0</v>
      </c>
      <c r="H404">
        <v>13</v>
      </c>
      <c r="I404">
        <v>16</v>
      </c>
      <c r="J404">
        <v>29</v>
      </c>
    </row>
    <row r="405" spans="1:10" x14ac:dyDescent="0.15">
      <c r="A405" t="s">
        <v>200</v>
      </c>
      <c r="B405" t="s">
        <v>5</v>
      </c>
      <c r="C405" t="s">
        <v>199</v>
      </c>
      <c r="D405" t="s">
        <v>74</v>
      </c>
      <c r="E405" t="s">
        <v>2</v>
      </c>
      <c r="F405" t="s">
        <v>1</v>
      </c>
      <c r="G405" t="s">
        <v>0</v>
      </c>
      <c r="H405">
        <v>23</v>
      </c>
      <c r="I405">
        <v>24</v>
      </c>
      <c r="J405">
        <v>47</v>
      </c>
    </row>
    <row r="406" spans="1:10" x14ac:dyDescent="0.15">
      <c r="A406" t="s">
        <v>198</v>
      </c>
      <c r="B406" t="s">
        <v>5</v>
      </c>
      <c r="C406" t="s">
        <v>10</v>
      </c>
      <c r="D406" t="s">
        <v>92</v>
      </c>
      <c r="E406" t="s">
        <v>2</v>
      </c>
      <c r="F406" t="s">
        <v>1</v>
      </c>
      <c r="G406" t="s">
        <v>0</v>
      </c>
      <c r="H406">
        <v>5</v>
      </c>
      <c r="I406">
        <v>5</v>
      </c>
      <c r="J406">
        <v>10</v>
      </c>
    </row>
    <row r="407" spans="1:10" x14ac:dyDescent="0.15">
      <c r="A407" t="s">
        <v>197</v>
      </c>
      <c r="B407" t="s">
        <v>5</v>
      </c>
      <c r="C407" t="s">
        <v>196</v>
      </c>
      <c r="D407" t="s">
        <v>23</v>
      </c>
      <c r="E407" t="s">
        <v>2</v>
      </c>
      <c r="F407" t="s">
        <v>1</v>
      </c>
      <c r="G407" t="s">
        <v>0</v>
      </c>
      <c r="H407">
        <v>5</v>
      </c>
      <c r="I407">
        <v>9</v>
      </c>
      <c r="J407">
        <v>14</v>
      </c>
    </row>
    <row r="408" spans="1:10" x14ac:dyDescent="0.15">
      <c r="A408" t="s">
        <v>195</v>
      </c>
      <c r="B408" t="s">
        <v>5</v>
      </c>
      <c r="C408" t="s">
        <v>194</v>
      </c>
      <c r="D408" t="s">
        <v>19</v>
      </c>
      <c r="E408" t="s">
        <v>2</v>
      </c>
      <c r="F408" t="s">
        <v>1</v>
      </c>
      <c r="G408" t="s">
        <v>0</v>
      </c>
      <c r="H408">
        <v>103</v>
      </c>
      <c r="I408">
        <v>90</v>
      </c>
      <c r="J408">
        <v>193</v>
      </c>
    </row>
    <row r="409" spans="1:10" x14ac:dyDescent="0.15">
      <c r="A409" t="s">
        <v>193</v>
      </c>
      <c r="B409" t="s">
        <v>5</v>
      </c>
      <c r="C409" t="s">
        <v>83</v>
      </c>
      <c r="D409" t="s">
        <v>140</v>
      </c>
      <c r="E409" t="s">
        <v>2</v>
      </c>
      <c r="F409" t="s">
        <v>1</v>
      </c>
      <c r="G409" t="s">
        <v>0</v>
      </c>
      <c r="H409">
        <v>60</v>
      </c>
      <c r="I409">
        <v>47</v>
      </c>
      <c r="J409">
        <v>107</v>
      </c>
    </row>
    <row r="410" spans="1:10" x14ac:dyDescent="0.15">
      <c r="A410" t="s">
        <v>192</v>
      </c>
      <c r="B410" t="s">
        <v>5</v>
      </c>
      <c r="C410" t="s">
        <v>191</v>
      </c>
      <c r="D410" t="s">
        <v>22</v>
      </c>
      <c r="E410" t="s">
        <v>2</v>
      </c>
      <c r="F410" t="s">
        <v>1</v>
      </c>
      <c r="G410" t="s">
        <v>0</v>
      </c>
      <c r="H410">
        <v>9</v>
      </c>
      <c r="I410">
        <v>5</v>
      </c>
      <c r="J410">
        <v>14</v>
      </c>
    </row>
    <row r="411" spans="1:10" x14ac:dyDescent="0.15">
      <c r="A411" t="s">
        <v>190</v>
      </c>
      <c r="B411" t="s">
        <v>5</v>
      </c>
      <c r="C411" t="s">
        <v>189</v>
      </c>
      <c r="D411" t="s">
        <v>22</v>
      </c>
      <c r="E411" t="s">
        <v>2</v>
      </c>
      <c r="F411" t="s">
        <v>1</v>
      </c>
      <c r="G411" t="s">
        <v>0</v>
      </c>
      <c r="H411">
        <v>20</v>
      </c>
      <c r="I411">
        <v>22</v>
      </c>
      <c r="J411">
        <v>42</v>
      </c>
    </row>
    <row r="412" spans="1:10" x14ac:dyDescent="0.15">
      <c r="A412" t="s">
        <v>188</v>
      </c>
      <c r="B412" t="s">
        <v>5</v>
      </c>
      <c r="C412" t="s">
        <v>7</v>
      </c>
      <c r="D412" t="s">
        <v>53</v>
      </c>
      <c r="E412" t="s">
        <v>2</v>
      </c>
      <c r="F412" t="s">
        <v>1</v>
      </c>
      <c r="G412" t="s">
        <v>0</v>
      </c>
      <c r="H412">
        <v>5</v>
      </c>
      <c r="I412">
        <v>11</v>
      </c>
      <c r="J412">
        <v>16</v>
      </c>
    </row>
    <row r="413" spans="1:10" x14ac:dyDescent="0.15">
      <c r="A413" t="s">
        <v>187</v>
      </c>
      <c r="B413" t="s">
        <v>5</v>
      </c>
      <c r="C413" t="s">
        <v>186</v>
      </c>
      <c r="D413" t="s">
        <v>53</v>
      </c>
      <c r="E413" t="s">
        <v>2</v>
      </c>
      <c r="F413" t="s">
        <v>1</v>
      </c>
      <c r="G413" t="s">
        <v>0</v>
      </c>
      <c r="H413">
        <v>28</v>
      </c>
      <c r="I413">
        <v>24</v>
      </c>
      <c r="J413">
        <v>52</v>
      </c>
    </row>
    <row r="414" spans="1:10" x14ac:dyDescent="0.15">
      <c r="A414" t="s">
        <v>185</v>
      </c>
      <c r="B414" t="s">
        <v>5</v>
      </c>
      <c r="C414" t="s">
        <v>184</v>
      </c>
      <c r="D414" t="s">
        <v>38</v>
      </c>
      <c r="E414" t="s">
        <v>2</v>
      </c>
      <c r="F414" t="s">
        <v>1</v>
      </c>
      <c r="G414" t="s">
        <v>0</v>
      </c>
      <c r="H414">
        <v>32</v>
      </c>
      <c r="I414">
        <v>30</v>
      </c>
      <c r="J414">
        <v>62</v>
      </c>
    </row>
    <row r="415" spans="1:10" x14ac:dyDescent="0.15">
      <c r="A415" t="s">
        <v>183</v>
      </c>
      <c r="B415" t="s">
        <v>5</v>
      </c>
      <c r="C415" t="s">
        <v>182</v>
      </c>
      <c r="D415" t="s">
        <v>38</v>
      </c>
      <c r="E415" t="s">
        <v>2</v>
      </c>
      <c r="F415" t="s">
        <v>1</v>
      </c>
      <c r="G415" t="s">
        <v>0</v>
      </c>
      <c r="H415">
        <v>47</v>
      </c>
      <c r="I415">
        <v>49</v>
      </c>
      <c r="J415">
        <v>96</v>
      </c>
    </row>
    <row r="416" spans="1:10" x14ac:dyDescent="0.15">
      <c r="A416" t="s">
        <v>181</v>
      </c>
      <c r="B416" t="s">
        <v>5</v>
      </c>
      <c r="C416" t="s">
        <v>83</v>
      </c>
      <c r="D416" t="s">
        <v>38</v>
      </c>
      <c r="E416" t="s">
        <v>2</v>
      </c>
      <c r="F416" t="s">
        <v>1</v>
      </c>
      <c r="G416" t="s">
        <v>0</v>
      </c>
      <c r="H416">
        <v>38</v>
      </c>
      <c r="I416">
        <v>46</v>
      </c>
      <c r="J416">
        <v>84</v>
      </c>
    </row>
    <row r="417" spans="1:10" x14ac:dyDescent="0.15">
      <c r="A417" t="s">
        <v>180</v>
      </c>
      <c r="B417" t="s">
        <v>5</v>
      </c>
      <c r="C417" t="s">
        <v>7</v>
      </c>
      <c r="D417" t="s">
        <v>69</v>
      </c>
      <c r="E417" t="s">
        <v>2</v>
      </c>
      <c r="F417" t="s">
        <v>1</v>
      </c>
      <c r="G417" t="s">
        <v>0</v>
      </c>
      <c r="H417">
        <v>21</v>
      </c>
      <c r="I417">
        <v>15</v>
      </c>
      <c r="J417">
        <v>36</v>
      </c>
    </row>
    <row r="418" spans="1:10" x14ac:dyDescent="0.15">
      <c r="A418" t="s">
        <v>179</v>
      </c>
      <c r="B418" t="s">
        <v>5</v>
      </c>
      <c r="C418" t="s">
        <v>119</v>
      </c>
      <c r="D418" t="s">
        <v>34</v>
      </c>
      <c r="E418" t="s">
        <v>2</v>
      </c>
      <c r="F418" t="s">
        <v>1</v>
      </c>
      <c r="G418" t="s">
        <v>0</v>
      </c>
      <c r="H418">
        <v>19</v>
      </c>
      <c r="I418">
        <v>21</v>
      </c>
      <c r="J418">
        <v>40</v>
      </c>
    </row>
    <row r="419" spans="1:10" x14ac:dyDescent="0.15">
      <c r="A419" t="s">
        <v>178</v>
      </c>
      <c r="B419" t="s">
        <v>5</v>
      </c>
      <c r="C419" t="s">
        <v>119</v>
      </c>
      <c r="D419" t="s">
        <v>34</v>
      </c>
      <c r="E419" t="s">
        <v>2</v>
      </c>
      <c r="F419" t="s">
        <v>1</v>
      </c>
      <c r="G419" t="s">
        <v>0</v>
      </c>
      <c r="H419">
        <v>22</v>
      </c>
      <c r="I419">
        <v>17</v>
      </c>
      <c r="J419">
        <v>39</v>
      </c>
    </row>
    <row r="420" spans="1:10" x14ac:dyDescent="0.15">
      <c r="A420" t="s">
        <v>177</v>
      </c>
      <c r="B420" t="s">
        <v>5</v>
      </c>
      <c r="C420" t="s">
        <v>176</v>
      </c>
      <c r="D420" t="s">
        <v>22</v>
      </c>
      <c r="E420" t="s">
        <v>2</v>
      </c>
      <c r="F420" t="s">
        <v>1</v>
      </c>
      <c r="G420" t="s">
        <v>0</v>
      </c>
      <c r="H420">
        <v>5</v>
      </c>
      <c r="I420">
        <v>11</v>
      </c>
      <c r="J420">
        <v>16</v>
      </c>
    </row>
    <row r="421" spans="1:10" x14ac:dyDescent="0.15">
      <c r="A421" t="s">
        <v>175</v>
      </c>
      <c r="B421" t="s">
        <v>5</v>
      </c>
      <c r="C421" t="s">
        <v>174</v>
      </c>
      <c r="D421" t="s">
        <v>140</v>
      </c>
      <c r="E421" t="s">
        <v>2</v>
      </c>
      <c r="F421" t="s">
        <v>1</v>
      </c>
      <c r="G421" t="s">
        <v>0</v>
      </c>
      <c r="H421">
        <v>10</v>
      </c>
      <c r="I421">
        <v>12</v>
      </c>
      <c r="J421">
        <v>22</v>
      </c>
    </row>
    <row r="422" spans="1:10" x14ac:dyDescent="0.15">
      <c r="A422" t="s">
        <v>173</v>
      </c>
      <c r="B422" t="s">
        <v>5</v>
      </c>
      <c r="C422" t="s">
        <v>172</v>
      </c>
      <c r="D422" t="s">
        <v>69</v>
      </c>
      <c r="E422" t="s">
        <v>2</v>
      </c>
      <c r="F422" t="s">
        <v>1</v>
      </c>
      <c r="G422" t="s">
        <v>0</v>
      </c>
      <c r="H422">
        <v>16</v>
      </c>
      <c r="I422">
        <v>14</v>
      </c>
      <c r="J422">
        <v>30</v>
      </c>
    </row>
    <row r="423" spans="1:10" x14ac:dyDescent="0.15">
      <c r="A423" t="s">
        <v>171</v>
      </c>
      <c r="B423" t="s">
        <v>5</v>
      </c>
      <c r="C423" t="s">
        <v>119</v>
      </c>
      <c r="D423" t="s">
        <v>92</v>
      </c>
      <c r="E423" t="s">
        <v>2</v>
      </c>
      <c r="F423" t="s">
        <v>1</v>
      </c>
      <c r="G423" t="s">
        <v>0</v>
      </c>
      <c r="H423">
        <v>4</v>
      </c>
      <c r="I423">
        <v>4</v>
      </c>
      <c r="J423">
        <v>8</v>
      </c>
    </row>
    <row r="424" spans="1:10" x14ac:dyDescent="0.15">
      <c r="A424" t="s">
        <v>170</v>
      </c>
      <c r="B424" t="s">
        <v>5</v>
      </c>
      <c r="C424" t="s">
        <v>169</v>
      </c>
      <c r="D424" t="s">
        <v>69</v>
      </c>
      <c r="E424" t="s">
        <v>2</v>
      </c>
      <c r="F424" t="s">
        <v>1</v>
      </c>
      <c r="G424" t="s">
        <v>0</v>
      </c>
      <c r="H424">
        <v>6</v>
      </c>
      <c r="I424">
        <v>3</v>
      </c>
      <c r="J424">
        <v>9</v>
      </c>
    </row>
    <row r="425" spans="1:10" x14ac:dyDescent="0.15">
      <c r="A425" t="s">
        <v>168</v>
      </c>
      <c r="B425" t="s">
        <v>5</v>
      </c>
      <c r="C425" t="s">
        <v>167</v>
      </c>
      <c r="D425" t="s">
        <v>88</v>
      </c>
      <c r="E425" t="s">
        <v>2</v>
      </c>
      <c r="F425" t="s">
        <v>1</v>
      </c>
      <c r="G425" t="s">
        <v>0</v>
      </c>
      <c r="H425">
        <v>4</v>
      </c>
      <c r="I425">
        <v>1</v>
      </c>
      <c r="J425">
        <v>5</v>
      </c>
    </row>
    <row r="426" spans="1:10" x14ac:dyDescent="0.15">
      <c r="A426" t="s">
        <v>166</v>
      </c>
      <c r="B426" t="s">
        <v>5</v>
      </c>
      <c r="C426" t="s">
        <v>165</v>
      </c>
      <c r="D426" t="s">
        <v>28</v>
      </c>
      <c r="E426" t="s">
        <v>2</v>
      </c>
      <c r="F426" t="s">
        <v>1</v>
      </c>
      <c r="G426" t="s">
        <v>0</v>
      </c>
      <c r="H426">
        <v>7</v>
      </c>
      <c r="I426">
        <v>3</v>
      </c>
      <c r="J426">
        <v>10</v>
      </c>
    </row>
    <row r="427" spans="1:10" x14ac:dyDescent="0.15">
      <c r="A427" t="s">
        <v>164</v>
      </c>
      <c r="B427" t="s">
        <v>5</v>
      </c>
      <c r="C427" t="s">
        <v>163</v>
      </c>
      <c r="D427" t="s">
        <v>69</v>
      </c>
      <c r="E427" t="s">
        <v>2</v>
      </c>
      <c r="F427" t="s">
        <v>1</v>
      </c>
      <c r="G427" t="s">
        <v>0</v>
      </c>
      <c r="H427">
        <v>31</v>
      </c>
      <c r="I427">
        <v>14</v>
      </c>
      <c r="J427">
        <v>45</v>
      </c>
    </row>
    <row r="428" spans="1:10" x14ac:dyDescent="0.15">
      <c r="A428" t="s">
        <v>162</v>
      </c>
      <c r="B428" t="s">
        <v>5</v>
      </c>
      <c r="C428" t="s">
        <v>161</v>
      </c>
      <c r="D428" t="s">
        <v>160</v>
      </c>
      <c r="E428" t="s">
        <v>2</v>
      </c>
      <c r="F428" t="s">
        <v>1</v>
      </c>
      <c r="G428" t="s">
        <v>0</v>
      </c>
      <c r="H428">
        <v>136</v>
      </c>
      <c r="I428">
        <v>148</v>
      </c>
      <c r="J428">
        <v>284</v>
      </c>
    </row>
    <row r="429" spans="1:10" x14ac:dyDescent="0.15">
      <c r="A429" t="s">
        <v>159</v>
      </c>
      <c r="B429" t="s">
        <v>5</v>
      </c>
      <c r="C429" t="s">
        <v>158</v>
      </c>
      <c r="D429" t="s">
        <v>157</v>
      </c>
      <c r="E429" t="s">
        <v>2</v>
      </c>
      <c r="F429" t="s">
        <v>1</v>
      </c>
      <c r="G429" t="s">
        <v>0</v>
      </c>
      <c r="H429">
        <v>227</v>
      </c>
      <c r="I429">
        <v>236</v>
      </c>
      <c r="J429">
        <v>463</v>
      </c>
    </row>
    <row r="430" spans="1:10" x14ac:dyDescent="0.15">
      <c r="A430" t="s">
        <v>156</v>
      </c>
      <c r="B430" t="s">
        <v>5</v>
      </c>
      <c r="C430" t="s">
        <v>102</v>
      </c>
      <c r="D430" t="s">
        <v>34</v>
      </c>
      <c r="E430" t="s">
        <v>2</v>
      </c>
      <c r="F430" t="s">
        <v>1</v>
      </c>
      <c r="G430" t="s">
        <v>0</v>
      </c>
      <c r="H430">
        <v>18</v>
      </c>
      <c r="I430">
        <v>30</v>
      </c>
      <c r="J430">
        <v>48</v>
      </c>
    </row>
    <row r="431" spans="1:10" x14ac:dyDescent="0.15">
      <c r="A431" t="s">
        <v>155</v>
      </c>
      <c r="B431" t="s">
        <v>5</v>
      </c>
      <c r="C431" t="s">
        <v>83</v>
      </c>
      <c r="D431" t="s">
        <v>34</v>
      </c>
      <c r="E431" t="s">
        <v>2</v>
      </c>
      <c r="F431" t="s">
        <v>1</v>
      </c>
      <c r="G431" t="s">
        <v>0</v>
      </c>
      <c r="H431">
        <v>13</v>
      </c>
      <c r="I431">
        <v>2</v>
      </c>
      <c r="J431">
        <v>15</v>
      </c>
    </row>
    <row r="432" spans="1:10" x14ac:dyDescent="0.15">
      <c r="A432" t="s">
        <v>154</v>
      </c>
      <c r="B432" t="s">
        <v>5</v>
      </c>
      <c r="C432" t="s">
        <v>153</v>
      </c>
      <c r="D432" t="s">
        <v>69</v>
      </c>
      <c r="E432" t="s">
        <v>2</v>
      </c>
      <c r="F432" t="s">
        <v>1</v>
      </c>
      <c r="G432" t="s">
        <v>0</v>
      </c>
      <c r="H432">
        <v>37</v>
      </c>
      <c r="I432">
        <v>25</v>
      </c>
      <c r="J432">
        <v>62</v>
      </c>
    </row>
    <row r="433" spans="1:10" x14ac:dyDescent="0.15">
      <c r="A433" t="s">
        <v>152</v>
      </c>
      <c r="B433" t="s">
        <v>5</v>
      </c>
      <c r="C433" t="s">
        <v>151</v>
      </c>
      <c r="D433" t="s">
        <v>19</v>
      </c>
      <c r="E433" t="s">
        <v>2</v>
      </c>
      <c r="F433" t="s">
        <v>1</v>
      </c>
      <c r="G433" t="s">
        <v>0</v>
      </c>
      <c r="H433">
        <v>11</v>
      </c>
      <c r="I433">
        <v>10</v>
      </c>
      <c r="J433">
        <v>21</v>
      </c>
    </row>
    <row r="434" spans="1:10" x14ac:dyDescent="0.15">
      <c r="A434" t="s">
        <v>150</v>
      </c>
      <c r="B434" t="s">
        <v>5</v>
      </c>
      <c r="C434" t="s">
        <v>149</v>
      </c>
      <c r="D434" t="s">
        <v>85</v>
      </c>
      <c r="E434" t="s">
        <v>2</v>
      </c>
      <c r="F434" t="s">
        <v>1</v>
      </c>
      <c r="G434" t="s">
        <v>0</v>
      </c>
      <c r="H434">
        <v>39</v>
      </c>
      <c r="I434">
        <v>33</v>
      </c>
      <c r="J434">
        <v>72</v>
      </c>
    </row>
    <row r="435" spans="1:10" x14ac:dyDescent="0.15">
      <c r="A435" t="s">
        <v>148</v>
      </c>
      <c r="B435" t="s">
        <v>5</v>
      </c>
      <c r="C435" t="s">
        <v>147</v>
      </c>
      <c r="D435" t="s">
        <v>34</v>
      </c>
      <c r="E435" t="s">
        <v>2</v>
      </c>
      <c r="F435" t="s">
        <v>1</v>
      </c>
      <c r="G435" t="s">
        <v>0</v>
      </c>
      <c r="H435">
        <v>18</v>
      </c>
      <c r="I435">
        <v>13</v>
      </c>
      <c r="J435">
        <v>31</v>
      </c>
    </row>
    <row r="436" spans="1:10" x14ac:dyDescent="0.15">
      <c r="A436" t="s">
        <v>146</v>
      </c>
      <c r="B436" t="s">
        <v>5</v>
      </c>
      <c r="C436" t="s">
        <v>83</v>
      </c>
      <c r="D436" t="s">
        <v>34</v>
      </c>
      <c r="E436" t="s">
        <v>2</v>
      </c>
      <c r="F436" t="s">
        <v>1</v>
      </c>
      <c r="G436" t="s">
        <v>0</v>
      </c>
      <c r="H436">
        <v>9</v>
      </c>
      <c r="I436">
        <v>7</v>
      </c>
      <c r="J436">
        <v>16</v>
      </c>
    </row>
    <row r="437" spans="1:10" x14ac:dyDescent="0.15">
      <c r="A437" t="s">
        <v>145</v>
      </c>
      <c r="B437" t="s">
        <v>5</v>
      </c>
      <c r="C437" t="s">
        <v>83</v>
      </c>
      <c r="D437" t="s">
        <v>34</v>
      </c>
      <c r="E437" t="s">
        <v>2</v>
      </c>
      <c r="F437" t="s">
        <v>1</v>
      </c>
      <c r="G437" t="s">
        <v>0</v>
      </c>
      <c r="H437">
        <v>5</v>
      </c>
      <c r="I437">
        <v>7</v>
      </c>
      <c r="J437">
        <v>12</v>
      </c>
    </row>
    <row r="438" spans="1:10" x14ac:dyDescent="0.15">
      <c r="A438" t="s">
        <v>144</v>
      </c>
      <c r="B438" t="s">
        <v>5</v>
      </c>
      <c r="C438" t="s">
        <v>143</v>
      </c>
      <c r="D438" t="s">
        <v>34</v>
      </c>
      <c r="E438" t="s">
        <v>2</v>
      </c>
      <c r="F438" t="s">
        <v>1</v>
      </c>
      <c r="G438" t="s">
        <v>0</v>
      </c>
      <c r="H438">
        <v>16</v>
      </c>
      <c r="I438">
        <v>18</v>
      </c>
      <c r="J438">
        <v>34</v>
      </c>
    </row>
    <row r="439" spans="1:10" x14ac:dyDescent="0.15">
      <c r="A439" t="s">
        <v>142</v>
      </c>
      <c r="B439" t="s">
        <v>5</v>
      </c>
      <c r="C439" t="s">
        <v>141</v>
      </c>
      <c r="D439" t="s">
        <v>140</v>
      </c>
      <c r="E439" t="s">
        <v>2</v>
      </c>
      <c r="F439" t="s">
        <v>1</v>
      </c>
      <c r="G439" t="s">
        <v>0</v>
      </c>
      <c r="H439">
        <v>15</v>
      </c>
      <c r="I439">
        <v>18</v>
      </c>
      <c r="J439">
        <v>33</v>
      </c>
    </row>
    <row r="440" spans="1:10" x14ac:dyDescent="0.15">
      <c r="A440" t="s">
        <v>139</v>
      </c>
      <c r="B440" t="s">
        <v>5</v>
      </c>
      <c r="C440" t="s">
        <v>83</v>
      </c>
      <c r="D440" t="s">
        <v>34</v>
      </c>
      <c r="E440" t="s">
        <v>2</v>
      </c>
      <c r="F440" t="s">
        <v>1</v>
      </c>
      <c r="G440" t="s">
        <v>0</v>
      </c>
      <c r="H440">
        <v>22</v>
      </c>
      <c r="I440">
        <v>18</v>
      </c>
      <c r="J440">
        <v>40</v>
      </c>
    </row>
    <row r="441" spans="1:10" x14ac:dyDescent="0.15">
      <c r="A441" t="s">
        <v>138</v>
      </c>
      <c r="B441" t="s">
        <v>5</v>
      </c>
      <c r="C441" t="s">
        <v>137</v>
      </c>
      <c r="D441" t="s">
        <v>45</v>
      </c>
      <c r="E441" t="s">
        <v>2</v>
      </c>
      <c r="F441" t="s">
        <v>1</v>
      </c>
      <c r="G441" t="s">
        <v>0</v>
      </c>
      <c r="H441">
        <v>22</v>
      </c>
      <c r="I441">
        <v>19</v>
      </c>
      <c r="J441">
        <v>41</v>
      </c>
    </row>
    <row r="442" spans="1:10" x14ac:dyDescent="0.15">
      <c r="A442" t="s">
        <v>136</v>
      </c>
      <c r="B442" t="s">
        <v>5</v>
      </c>
      <c r="C442" t="s">
        <v>83</v>
      </c>
      <c r="D442" t="s">
        <v>38</v>
      </c>
      <c r="E442" t="s">
        <v>2</v>
      </c>
      <c r="F442" t="s">
        <v>1</v>
      </c>
      <c r="G442" t="s">
        <v>0</v>
      </c>
      <c r="H442">
        <v>6</v>
      </c>
      <c r="I442">
        <v>4</v>
      </c>
      <c r="J442">
        <v>10</v>
      </c>
    </row>
    <row r="443" spans="1:10" x14ac:dyDescent="0.15">
      <c r="A443" t="s">
        <v>135</v>
      </c>
      <c r="B443" t="s">
        <v>5</v>
      </c>
      <c r="C443" t="s">
        <v>134</v>
      </c>
      <c r="D443" t="s">
        <v>113</v>
      </c>
      <c r="E443" t="s">
        <v>2</v>
      </c>
      <c r="F443" t="s">
        <v>1</v>
      </c>
      <c r="G443" t="s">
        <v>0</v>
      </c>
      <c r="H443">
        <v>18</v>
      </c>
      <c r="I443">
        <v>12</v>
      </c>
      <c r="J443">
        <v>30</v>
      </c>
    </row>
    <row r="444" spans="1:10" x14ac:dyDescent="0.15">
      <c r="A444" t="s">
        <v>133</v>
      </c>
      <c r="B444" t="s">
        <v>5</v>
      </c>
      <c r="C444" t="s">
        <v>83</v>
      </c>
      <c r="D444" t="s">
        <v>38</v>
      </c>
      <c r="E444" t="s">
        <v>2</v>
      </c>
      <c r="F444" t="s">
        <v>1</v>
      </c>
      <c r="G444" t="s">
        <v>0</v>
      </c>
      <c r="H444">
        <v>29</v>
      </c>
      <c r="I444">
        <v>34</v>
      </c>
      <c r="J444">
        <v>63</v>
      </c>
    </row>
    <row r="445" spans="1:10" x14ac:dyDescent="0.15">
      <c r="A445" t="s">
        <v>132</v>
      </c>
      <c r="B445" t="s">
        <v>5</v>
      </c>
      <c r="C445" t="s">
        <v>131</v>
      </c>
      <c r="D445" t="s">
        <v>22</v>
      </c>
      <c r="E445" t="s">
        <v>2</v>
      </c>
      <c r="F445" t="s">
        <v>1</v>
      </c>
      <c r="G445" t="s">
        <v>0</v>
      </c>
      <c r="H445">
        <v>6</v>
      </c>
      <c r="I445">
        <v>8</v>
      </c>
      <c r="J445">
        <v>14</v>
      </c>
    </row>
    <row r="446" spans="1:10" x14ac:dyDescent="0.15">
      <c r="A446" t="s">
        <v>130</v>
      </c>
      <c r="B446" t="s">
        <v>5</v>
      </c>
      <c r="C446" t="s">
        <v>119</v>
      </c>
      <c r="D446" t="s">
        <v>34</v>
      </c>
      <c r="E446" t="s">
        <v>2</v>
      </c>
      <c r="F446" t="s">
        <v>1</v>
      </c>
      <c r="G446" t="s">
        <v>0</v>
      </c>
      <c r="H446">
        <v>7</v>
      </c>
      <c r="I446">
        <v>6</v>
      </c>
      <c r="J446">
        <v>13</v>
      </c>
    </row>
    <row r="447" spans="1:10" x14ac:dyDescent="0.15">
      <c r="A447" t="s">
        <v>129</v>
      </c>
      <c r="B447" t="s">
        <v>5</v>
      </c>
      <c r="C447" t="s">
        <v>119</v>
      </c>
      <c r="D447" t="s">
        <v>34</v>
      </c>
      <c r="E447" t="s">
        <v>2</v>
      </c>
      <c r="F447" t="s">
        <v>1</v>
      </c>
      <c r="G447" t="s">
        <v>0</v>
      </c>
      <c r="H447">
        <v>14</v>
      </c>
      <c r="I447">
        <v>16</v>
      </c>
      <c r="J447">
        <v>30</v>
      </c>
    </row>
    <row r="448" spans="1:10" x14ac:dyDescent="0.15">
      <c r="A448" t="s">
        <v>128</v>
      </c>
      <c r="B448" t="s">
        <v>5</v>
      </c>
      <c r="C448" t="s">
        <v>127</v>
      </c>
      <c r="D448" t="s">
        <v>34</v>
      </c>
      <c r="E448" t="s">
        <v>2</v>
      </c>
      <c r="F448" t="s">
        <v>1</v>
      </c>
      <c r="G448" t="s">
        <v>0</v>
      </c>
      <c r="H448">
        <v>14</v>
      </c>
      <c r="I448">
        <v>12</v>
      </c>
      <c r="J448">
        <v>26</v>
      </c>
    </row>
    <row r="449" spans="1:10" x14ac:dyDescent="0.15">
      <c r="A449" t="s">
        <v>126</v>
      </c>
      <c r="B449" t="s">
        <v>5</v>
      </c>
      <c r="C449" t="s">
        <v>125</v>
      </c>
      <c r="D449" t="s">
        <v>34</v>
      </c>
      <c r="E449" t="s">
        <v>2</v>
      </c>
      <c r="F449" t="s">
        <v>1</v>
      </c>
      <c r="G449" t="s">
        <v>0</v>
      </c>
      <c r="H449">
        <v>11</v>
      </c>
      <c r="I449">
        <v>6</v>
      </c>
      <c r="J449">
        <v>17</v>
      </c>
    </row>
    <row r="450" spans="1:10" x14ac:dyDescent="0.15">
      <c r="A450" t="s">
        <v>124</v>
      </c>
      <c r="B450" t="s">
        <v>5</v>
      </c>
      <c r="C450" t="s">
        <v>83</v>
      </c>
      <c r="D450" t="s">
        <v>42</v>
      </c>
      <c r="E450" t="s">
        <v>2</v>
      </c>
      <c r="F450" t="s">
        <v>1</v>
      </c>
      <c r="G450" t="s">
        <v>0</v>
      </c>
      <c r="H450">
        <v>9</v>
      </c>
      <c r="I450">
        <v>5</v>
      </c>
      <c r="J450">
        <v>14</v>
      </c>
    </row>
    <row r="451" spans="1:10" x14ac:dyDescent="0.15">
      <c r="A451" t="s">
        <v>123</v>
      </c>
      <c r="B451" t="s">
        <v>5</v>
      </c>
      <c r="C451" t="s">
        <v>122</v>
      </c>
      <c r="D451" t="s">
        <v>121</v>
      </c>
      <c r="E451" t="s">
        <v>2</v>
      </c>
      <c r="F451" t="s">
        <v>1</v>
      </c>
      <c r="G451" t="s">
        <v>0</v>
      </c>
      <c r="H451">
        <v>12</v>
      </c>
      <c r="I451">
        <v>11</v>
      </c>
      <c r="J451">
        <v>23</v>
      </c>
    </row>
    <row r="452" spans="1:10" x14ac:dyDescent="0.15">
      <c r="A452" t="s">
        <v>120</v>
      </c>
      <c r="B452" t="s">
        <v>5</v>
      </c>
      <c r="C452" t="s">
        <v>119</v>
      </c>
      <c r="D452" t="s">
        <v>29</v>
      </c>
      <c r="E452" t="s">
        <v>2</v>
      </c>
      <c r="F452" t="s">
        <v>1</v>
      </c>
      <c r="G452" t="s">
        <v>0</v>
      </c>
      <c r="H452">
        <v>11</v>
      </c>
      <c r="I452">
        <v>17</v>
      </c>
      <c r="J452">
        <v>28</v>
      </c>
    </row>
    <row r="453" spans="1:10" x14ac:dyDescent="0.15">
      <c r="A453" t="s">
        <v>118</v>
      </c>
      <c r="B453" t="s">
        <v>5</v>
      </c>
      <c r="C453" t="s">
        <v>83</v>
      </c>
      <c r="D453" t="s">
        <v>38</v>
      </c>
      <c r="E453" t="s">
        <v>2</v>
      </c>
      <c r="F453" t="s">
        <v>1</v>
      </c>
      <c r="G453" t="s">
        <v>0</v>
      </c>
      <c r="H453">
        <v>53</v>
      </c>
      <c r="I453">
        <v>29</v>
      </c>
      <c r="J453">
        <v>82</v>
      </c>
    </row>
    <row r="454" spans="1:10" x14ac:dyDescent="0.15">
      <c r="A454" t="s">
        <v>117</v>
      </c>
      <c r="B454" t="s">
        <v>5</v>
      </c>
      <c r="C454" t="s">
        <v>116</v>
      </c>
      <c r="D454" t="s">
        <v>113</v>
      </c>
      <c r="E454" t="s">
        <v>2</v>
      </c>
      <c r="F454" t="s">
        <v>1</v>
      </c>
      <c r="G454" t="s">
        <v>0</v>
      </c>
      <c r="H454">
        <v>21</v>
      </c>
      <c r="I454">
        <v>24</v>
      </c>
      <c r="J454">
        <v>45</v>
      </c>
    </row>
    <row r="455" spans="1:10" x14ac:dyDescent="0.15">
      <c r="A455" t="s">
        <v>115</v>
      </c>
      <c r="B455" t="s">
        <v>5</v>
      </c>
      <c r="C455" t="s">
        <v>114</v>
      </c>
      <c r="D455" t="s">
        <v>113</v>
      </c>
      <c r="E455" t="s">
        <v>2</v>
      </c>
      <c r="F455" t="s">
        <v>1</v>
      </c>
      <c r="G455" t="s">
        <v>0</v>
      </c>
      <c r="H455">
        <v>3</v>
      </c>
      <c r="I455">
        <v>6</v>
      </c>
      <c r="J455">
        <v>9</v>
      </c>
    </row>
    <row r="456" spans="1:10" x14ac:dyDescent="0.15">
      <c r="A456" t="s">
        <v>112</v>
      </c>
      <c r="B456" t="s">
        <v>5</v>
      </c>
      <c r="C456" t="s">
        <v>111</v>
      </c>
      <c r="D456" t="s">
        <v>92</v>
      </c>
      <c r="E456" t="s">
        <v>2</v>
      </c>
      <c r="F456" t="s">
        <v>1</v>
      </c>
      <c r="G456" t="s">
        <v>0</v>
      </c>
      <c r="H456">
        <v>38</v>
      </c>
      <c r="I456">
        <v>26</v>
      </c>
      <c r="J456">
        <v>64</v>
      </c>
    </row>
    <row r="457" spans="1:10" x14ac:dyDescent="0.15">
      <c r="A457" t="s">
        <v>110</v>
      </c>
      <c r="B457" t="s">
        <v>5</v>
      </c>
      <c r="C457" t="s">
        <v>109</v>
      </c>
      <c r="D457" t="s">
        <v>53</v>
      </c>
      <c r="E457" t="s">
        <v>2</v>
      </c>
      <c r="F457" t="s">
        <v>1</v>
      </c>
      <c r="G457" t="s">
        <v>0</v>
      </c>
      <c r="H457">
        <v>27</v>
      </c>
      <c r="I457">
        <v>22</v>
      </c>
      <c r="J457">
        <v>49</v>
      </c>
    </row>
    <row r="458" spans="1:10" x14ac:dyDescent="0.15">
      <c r="A458" t="s">
        <v>108</v>
      </c>
      <c r="B458" t="s">
        <v>5</v>
      </c>
      <c r="C458" t="s">
        <v>107</v>
      </c>
      <c r="D458" t="s">
        <v>58</v>
      </c>
      <c r="E458" t="s">
        <v>2</v>
      </c>
      <c r="F458" t="s">
        <v>1</v>
      </c>
      <c r="G458" t="s">
        <v>0</v>
      </c>
      <c r="H458">
        <v>4</v>
      </c>
      <c r="I458">
        <v>9</v>
      </c>
      <c r="J458">
        <v>13</v>
      </c>
    </row>
    <row r="459" spans="1:10" x14ac:dyDescent="0.15">
      <c r="A459" t="s">
        <v>106</v>
      </c>
      <c r="B459" t="s">
        <v>5</v>
      </c>
      <c r="C459" t="s">
        <v>83</v>
      </c>
      <c r="D459" t="s">
        <v>34</v>
      </c>
      <c r="E459" t="s">
        <v>2</v>
      </c>
      <c r="F459" t="s">
        <v>1</v>
      </c>
      <c r="G459" t="s">
        <v>0</v>
      </c>
      <c r="H459">
        <v>10</v>
      </c>
      <c r="I459">
        <v>7</v>
      </c>
      <c r="J459">
        <v>17</v>
      </c>
    </row>
    <row r="460" spans="1:10" x14ac:dyDescent="0.15">
      <c r="A460" t="s">
        <v>105</v>
      </c>
      <c r="B460" t="s">
        <v>5</v>
      </c>
      <c r="C460" t="s">
        <v>104</v>
      </c>
      <c r="D460" t="s">
        <v>34</v>
      </c>
      <c r="E460" t="s">
        <v>2</v>
      </c>
      <c r="F460" t="s">
        <v>1</v>
      </c>
      <c r="G460" t="s">
        <v>0</v>
      </c>
      <c r="H460">
        <v>17</v>
      </c>
      <c r="I460">
        <v>16</v>
      </c>
      <c r="J460">
        <v>33</v>
      </c>
    </row>
    <row r="461" spans="1:10" x14ac:dyDescent="0.15">
      <c r="A461" t="s">
        <v>103</v>
      </c>
      <c r="B461" t="s">
        <v>5</v>
      </c>
      <c r="C461" t="s">
        <v>102</v>
      </c>
      <c r="D461" t="s">
        <v>101</v>
      </c>
      <c r="E461" t="s">
        <v>2</v>
      </c>
      <c r="F461" t="s">
        <v>1</v>
      </c>
      <c r="G461" t="s">
        <v>0</v>
      </c>
      <c r="H461">
        <v>7</v>
      </c>
      <c r="I461">
        <v>3</v>
      </c>
      <c r="J461">
        <v>10</v>
      </c>
    </row>
    <row r="462" spans="1:10" x14ac:dyDescent="0.15">
      <c r="A462" t="s">
        <v>100</v>
      </c>
      <c r="B462" t="s">
        <v>5</v>
      </c>
      <c r="C462" t="s">
        <v>83</v>
      </c>
      <c r="D462" t="s">
        <v>38</v>
      </c>
      <c r="E462" t="s">
        <v>2</v>
      </c>
      <c r="F462" t="s">
        <v>1</v>
      </c>
      <c r="G462" t="s">
        <v>0</v>
      </c>
      <c r="H462">
        <v>28</v>
      </c>
      <c r="I462">
        <v>35</v>
      </c>
      <c r="J462">
        <v>63</v>
      </c>
    </row>
    <row r="463" spans="1:10" x14ac:dyDescent="0.15">
      <c r="A463" t="s">
        <v>99</v>
      </c>
      <c r="B463" t="s">
        <v>5</v>
      </c>
      <c r="C463" t="s">
        <v>98</v>
      </c>
      <c r="D463" t="s">
        <v>97</v>
      </c>
      <c r="E463" t="s">
        <v>2</v>
      </c>
      <c r="F463" t="s">
        <v>1</v>
      </c>
      <c r="G463" t="s">
        <v>0</v>
      </c>
      <c r="H463">
        <v>23</v>
      </c>
      <c r="I463">
        <v>44</v>
      </c>
      <c r="J463">
        <v>67</v>
      </c>
    </row>
    <row r="464" spans="1:10" x14ac:dyDescent="0.15">
      <c r="A464" t="s">
        <v>96</v>
      </c>
      <c r="B464" t="s">
        <v>5</v>
      </c>
      <c r="C464" t="s">
        <v>95</v>
      </c>
      <c r="D464" t="s">
        <v>29</v>
      </c>
      <c r="E464" t="s">
        <v>2</v>
      </c>
      <c r="F464" t="s">
        <v>1</v>
      </c>
      <c r="G464" t="s">
        <v>0</v>
      </c>
      <c r="H464">
        <v>7</v>
      </c>
      <c r="I464">
        <v>10</v>
      </c>
      <c r="J464">
        <v>17</v>
      </c>
    </row>
    <row r="465" spans="1:10" x14ac:dyDescent="0.15">
      <c r="A465" t="s">
        <v>94</v>
      </c>
      <c r="B465" t="s">
        <v>5</v>
      </c>
      <c r="C465" t="s">
        <v>93</v>
      </c>
      <c r="D465" t="s">
        <v>92</v>
      </c>
      <c r="E465" t="s">
        <v>2</v>
      </c>
      <c r="F465" t="s">
        <v>1</v>
      </c>
      <c r="G465" t="s">
        <v>0</v>
      </c>
      <c r="H465">
        <v>4</v>
      </c>
      <c r="I465">
        <v>8</v>
      </c>
      <c r="J465">
        <v>12</v>
      </c>
    </row>
    <row r="466" spans="1:10" x14ac:dyDescent="0.15">
      <c r="A466" t="s">
        <v>91</v>
      </c>
      <c r="B466" t="s">
        <v>5</v>
      </c>
      <c r="C466" t="s">
        <v>90</v>
      </c>
      <c r="D466" t="s">
        <v>88</v>
      </c>
      <c r="E466" t="s">
        <v>2</v>
      </c>
      <c r="F466" t="s">
        <v>1</v>
      </c>
      <c r="G466" t="s">
        <v>0</v>
      </c>
      <c r="H466">
        <v>13</v>
      </c>
      <c r="I466">
        <v>10</v>
      </c>
      <c r="J466">
        <v>23</v>
      </c>
    </row>
    <row r="467" spans="1:10" x14ac:dyDescent="0.15">
      <c r="A467" t="s">
        <v>87</v>
      </c>
      <c r="B467" t="s">
        <v>5</v>
      </c>
      <c r="C467" t="s">
        <v>86</v>
      </c>
      <c r="D467" t="s">
        <v>85</v>
      </c>
      <c r="E467" t="s">
        <v>2</v>
      </c>
      <c r="F467" t="s">
        <v>1</v>
      </c>
      <c r="G467" t="s">
        <v>0</v>
      </c>
      <c r="H467">
        <v>16</v>
      </c>
      <c r="I467">
        <v>14</v>
      </c>
      <c r="J467">
        <v>30</v>
      </c>
    </row>
    <row r="468" spans="1:10" x14ac:dyDescent="0.15">
      <c r="A468" t="s">
        <v>84</v>
      </c>
      <c r="B468" t="s">
        <v>5</v>
      </c>
      <c r="C468" t="s">
        <v>83</v>
      </c>
      <c r="D468" t="s">
        <v>34</v>
      </c>
      <c r="E468" t="s">
        <v>2</v>
      </c>
      <c r="F468" t="s">
        <v>1</v>
      </c>
      <c r="G468" t="s">
        <v>0</v>
      </c>
      <c r="H468">
        <v>29</v>
      </c>
      <c r="I468">
        <v>33</v>
      </c>
      <c r="J468">
        <v>62</v>
      </c>
    </row>
    <row r="469" spans="1:10" x14ac:dyDescent="0.15">
      <c r="A469" t="s">
        <v>82</v>
      </c>
      <c r="B469" t="s">
        <v>5</v>
      </c>
      <c r="C469" t="s">
        <v>81</v>
      </c>
      <c r="D469" t="s">
        <v>23</v>
      </c>
      <c r="E469" t="s">
        <v>2</v>
      </c>
      <c r="F469" t="s">
        <v>1</v>
      </c>
      <c r="G469" t="s">
        <v>0</v>
      </c>
      <c r="H469">
        <v>34</v>
      </c>
      <c r="I469">
        <v>35</v>
      </c>
      <c r="J469">
        <v>69</v>
      </c>
    </row>
    <row r="470" spans="1:10" x14ac:dyDescent="0.15">
      <c r="A470" t="s">
        <v>80</v>
      </c>
      <c r="B470" t="s">
        <v>5</v>
      </c>
      <c r="C470" t="s">
        <v>79</v>
      </c>
      <c r="D470" t="s">
        <v>64</v>
      </c>
      <c r="E470" t="s">
        <v>2</v>
      </c>
      <c r="F470" t="s">
        <v>1</v>
      </c>
      <c r="G470" t="s">
        <v>0</v>
      </c>
      <c r="H470">
        <v>22</v>
      </c>
      <c r="I470">
        <v>26</v>
      </c>
      <c r="J470">
        <v>48</v>
      </c>
    </row>
    <row r="471" spans="1:10" x14ac:dyDescent="0.15">
      <c r="A471" t="s">
        <v>78</v>
      </c>
      <c r="B471" t="s">
        <v>5</v>
      </c>
      <c r="C471" t="s">
        <v>77</v>
      </c>
      <c r="D471" t="s">
        <v>74</v>
      </c>
      <c r="E471" t="s">
        <v>2</v>
      </c>
      <c r="F471" t="s">
        <v>1</v>
      </c>
      <c r="G471" t="s">
        <v>0</v>
      </c>
      <c r="H471">
        <v>27</v>
      </c>
      <c r="I471">
        <v>24</v>
      </c>
      <c r="J471">
        <v>51</v>
      </c>
    </row>
    <row r="472" spans="1:10" x14ac:dyDescent="0.15">
      <c r="A472" t="s">
        <v>76</v>
      </c>
      <c r="B472" t="s">
        <v>5</v>
      </c>
      <c r="C472" t="s">
        <v>75</v>
      </c>
      <c r="D472" t="s">
        <v>73</v>
      </c>
      <c r="E472" t="s">
        <v>2</v>
      </c>
      <c r="F472" t="s">
        <v>1</v>
      </c>
      <c r="G472" t="s">
        <v>0</v>
      </c>
      <c r="H472">
        <v>16</v>
      </c>
      <c r="I472">
        <v>24</v>
      </c>
      <c r="J472">
        <v>40</v>
      </c>
    </row>
    <row r="473" spans="1:10" x14ac:dyDescent="0.15">
      <c r="A473" t="s">
        <v>71</v>
      </c>
      <c r="B473" t="s">
        <v>5</v>
      </c>
      <c r="C473" t="s">
        <v>70</v>
      </c>
      <c r="D473" t="s">
        <v>69</v>
      </c>
      <c r="E473" t="s">
        <v>2</v>
      </c>
      <c r="F473" t="s">
        <v>1</v>
      </c>
      <c r="G473" t="s">
        <v>0</v>
      </c>
      <c r="H473">
        <v>17</v>
      </c>
      <c r="I473">
        <v>13</v>
      </c>
      <c r="J473">
        <v>30</v>
      </c>
    </row>
    <row r="474" spans="1:10" x14ac:dyDescent="0.15">
      <c r="A474" t="s">
        <v>68</v>
      </c>
      <c r="B474" t="s">
        <v>5</v>
      </c>
      <c r="C474" t="s">
        <v>67</v>
      </c>
      <c r="D474" t="s">
        <v>22</v>
      </c>
      <c r="E474" t="s">
        <v>2</v>
      </c>
      <c r="F474" t="s">
        <v>1</v>
      </c>
      <c r="G474" t="s">
        <v>0</v>
      </c>
      <c r="H474">
        <v>10</v>
      </c>
      <c r="I474">
        <v>24</v>
      </c>
      <c r="J474">
        <v>34</v>
      </c>
    </row>
    <row r="475" spans="1:10" x14ac:dyDescent="0.15">
      <c r="A475" t="s">
        <v>66</v>
      </c>
      <c r="B475" t="s">
        <v>5</v>
      </c>
      <c r="C475" t="s">
        <v>65</v>
      </c>
      <c r="D475" t="s">
        <v>63</v>
      </c>
      <c r="E475" t="s">
        <v>2</v>
      </c>
      <c r="F475" t="s">
        <v>1</v>
      </c>
      <c r="G475" t="s">
        <v>0</v>
      </c>
      <c r="H475">
        <v>33</v>
      </c>
      <c r="I475">
        <v>17</v>
      </c>
      <c r="J475">
        <v>50</v>
      </c>
    </row>
    <row r="476" spans="1:10" x14ac:dyDescent="0.15">
      <c r="A476" t="s">
        <v>62</v>
      </c>
      <c r="B476" t="s">
        <v>5</v>
      </c>
      <c r="C476" t="s">
        <v>61</v>
      </c>
      <c r="D476" t="s">
        <v>34</v>
      </c>
      <c r="E476" t="s">
        <v>2</v>
      </c>
      <c r="F476" t="s">
        <v>1</v>
      </c>
      <c r="G476" t="s">
        <v>0</v>
      </c>
      <c r="H476">
        <v>36</v>
      </c>
      <c r="I476">
        <v>31</v>
      </c>
      <c r="J476">
        <v>67</v>
      </c>
    </row>
    <row r="477" spans="1:10" x14ac:dyDescent="0.15">
      <c r="A477" t="s">
        <v>60</v>
      </c>
      <c r="B477" t="s">
        <v>5</v>
      </c>
      <c r="C477" t="s">
        <v>59</v>
      </c>
      <c r="D477" t="s">
        <v>58</v>
      </c>
      <c r="E477" t="s">
        <v>2</v>
      </c>
      <c r="F477" t="s">
        <v>1</v>
      </c>
      <c r="G477" t="s">
        <v>0</v>
      </c>
      <c r="H477">
        <v>29</v>
      </c>
      <c r="I477">
        <v>25</v>
      </c>
      <c r="J477">
        <v>54</v>
      </c>
    </row>
    <row r="478" spans="1:10" x14ac:dyDescent="0.15">
      <c r="A478" t="s">
        <v>57</v>
      </c>
      <c r="B478" t="s">
        <v>5</v>
      </c>
      <c r="C478" t="s">
        <v>56</v>
      </c>
      <c r="D478" t="s">
        <v>29</v>
      </c>
      <c r="E478" t="s">
        <v>2</v>
      </c>
      <c r="F478" t="s">
        <v>1</v>
      </c>
      <c r="G478" t="s">
        <v>0</v>
      </c>
      <c r="H478">
        <v>8</v>
      </c>
      <c r="I478">
        <v>8</v>
      </c>
      <c r="J478">
        <v>16</v>
      </c>
    </row>
    <row r="479" spans="1:10" x14ac:dyDescent="0.15">
      <c r="A479" t="s">
        <v>55</v>
      </c>
      <c r="B479" t="s">
        <v>5</v>
      </c>
      <c r="C479" t="s">
        <v>54</v>
      </c>
      <c r="D479" t="s">
        <v>53</v>
      </c>
      <c r="E479" t="s">
        <v>2</v>
      </c>
      <c r="F479" t="s">
        <v>1</v>
      </c>
      <c r="G479" t="s">
        <v>0</v>
      </c>
      <c r="H479">
        <v>35</v>
      </c>
      <c r="I479">
        <v>42</v>
      </c>
      <c r="J479">
        <v>77</v>
      </c>
    </row>
    <row r="480" spans="1:10" x14ac:dyDescent="0.15">
      <c r="A480" t="s">
        <v>52</v>
      </c>
      <c r="B480" t="s">
        <v>5</v>
      </c>
      <c r="C480" t="s">
        <v>51</v>
      </c>
      <c r="D480" t="s">
        <v>48</v>
      </c>
      <c r="E480" t="s">
        <v>2</v>
      </c>
      <c r="F480" t="s">
        <v>1</v>
      </c>
      <c r="G480" t="s">
        <v>0</v>
      </c>
      <c r="H480">
        <v>3</v>
      </c>
      <c r="I480">
        <v>9</v>
      </c>
      <c r="J480">
        <v>12</v>
      </c>
    </row>
    <row r="481" spans="1:10" x14ac:dyDescent="0.15">
      <c r="A481" t="s">
        <v>50</v>
      </c>
      <c r="B481" t="s">
        <v>5</v>
      </c>
      <c r="C481" t="s">
        <v>49</v>
      </c>
      <c r="D481" t="s">
        <v>48</v>
      </c>
      <c r="E481" t="s">
        <v>2</v>
      </c>
      <c r="F481" t="s">
        <v>1</v>
      </c>
      <c r="G481" t="s">
        <v>0</v>
      </c>
      <c r="H481">
        <v>20</v>
      </c>
      <c r="I481">
        <v>17</v>
      </c>
      <c r="J481">
        <v>37</v>
      </c>
    </row>
    <row r="482" spans="1:10" x14ac:dyDescent="0.15">
      <c r="A482" t="s">
        <v>47</v>
      </c>
      <c r="B482" t="s">
        <v>5</v>
      </c>
      <c r="C482" t="s">
        <v>46</v>
      </c>
      <c r="D482" t="s">
        <v>45</v>
      </c>
      <c r="E482" t="s">
        <v>2</v>
      </c>
      <c r="F482" t="s">
        <v>1</v>
      </c>
      <c r="G482" t="s">
        <v>0</v>
      </c>
      <c r="H482">
        <v>18</v>
      </c>
      <c r="I482">
        <v>19</v>
      </c>
      <c r="J482">
        <v>37</v>
      </c>
    </row>
    <row r="483" spans="1:10" x14ac:dyDescent="0.15">
      <c r="A483" t="s">
        <v>44</v>
      </c>
      <c r="B483" t="s">
        <v>5</v>
      </c>
      <c r="C483" t="s">
        <v>43</v>
      </c>
      <c r="D483" t="s">
        <v>42</v>
      </c>
      <c r="E483" t="s">
        <v>2</v>
      </c>
      <c r="F483" t="s">
        <v>1</v>
      </c>
      <c r="G483" t="s">
        <v>0</v>
      </c>
      <c r="H483">
        <v>25</v>
      </c>
      <c r="I483">
        <v>23</v>
      </c>
      <c r="J483">
        <v>48</v>
      </c>
    </row>
    <row r="484" spans="1:10" x14ac:dyDescent="0.15">
      <c r="A484" t="s">
        <v>41</v>
      </c>
      <c r="B484" t="s">
        <v>5</v>
      </c>
      <c r="C484" t="s">
        <v>4</v>
      </c>
      <c r="D484" t="s">
        <v>34</v>
      </c>
      <c r="E484" t="s">
        <v>2</v>
      </c>
      <c r="F484" t="s">
        <v>1</v>
      </c>
      <c r="G484" t="s">
        <v>0</v>
      </c>
      <c r="H484">
        <v>27</v>
      </c>
      <c r="I484">
        <v>27</v>
      </c>
      <c r="J484">
        <v>54</v>
      </c>
    </row>
    <row r="485" spans="1:10" x14ac:dyDescent="0.15">
      <c r="A485" t="s">
        <v>40</v>
      </c>
      <c r="B485" t="s">
        <v>5</v>
      </c>
      <c r="C485" t="s">
        <v>39</v>
      </c>
      <c r="D485" t="s">
        <v>37</v>
      </c>
      <c r="E485" t="s">
        <v>2</v>
      </c>
      <c r="F485" t="s">
        <v>1</v>
      </c>
      <c r="G485" t="s">
        <v>0</v>
      </c>
      <c r="H485">
        <v>2</v>
      </c>
      <c r="I485">
        <v>6</v>
      </c>
      <c r="J485">
        <v>8</v>
      </c>
    </row>
    <row r="486" spans="1:10" x14ac:dyDescent="0.15">
      <c r="A486" t="s">
        <v>36</v>
      </c>
      <c r="B486" t="s">
        <v>5</v>
      </c>
      <c r="C486" t="s">
        <v>35</v>
      </c>
      <c r="D486" t="s">
        <v>34</v>
      </c>
      <c r="E486" t="s">
        <v>2</v>
      </c>
      <c r="F486" t="s">
        <v>1</v>
      </c>
      <c r="G486" t="s">
        <v>0</v>
      </c>
      <c r="H486">
        <v>18</v>
      </c>
      <c r="I486">
        <v>17</v>
      </c>
      <c r="J486">
        <v>35</v>
      </c>
    </row>
    <row r="487" spans="1:10" x14ac:dyDescent="0.15">
      <c r="A487" t="s">
        <v>33</v>
      </c>
      <c r="B487" t="s">
        <v>5</v>
      </c>
      <c r="C487" t="s">
        <v>32</v>
      </c>
      <c r="D487" t="s">
        <v>22</v>
      </c>
      <c r="E487" t="s">
        <v>2</v>
      </c>
      <c r="F487" t="s">
        <v>1</v>
      </c>
      <c r="G487" t="s">
        <v>0</v>
      </c>
      <c r="H487">
        <v>10</v>
      </c>
      <c r="I487">
        <v>11</v>
      </c>
      <c r="J487">
        <v>21</v>
      </c>
    </row>
    <row r="488" spans="1:10" x14ac:dyDescent="0.15">
      <c r="A488" t="s">
        <v>31</v>
      </c>
      <c r="B488" t="s">
        <v>5</v>
      </c>
      <c r="C488" t="s">
        <v>30</v>
      </c>
      <c r="D488" t="s">
        <v>28</v>
      </c>
      <c r="E488" t="s">
        <v>2</v>
      </c>
      <c r="F488" t="s">
        <v>1</v>
      </c>
      <c r="G488" t="s">
        <v>0</v>
      </c>
      <c r="H488">
        <v>7</v>
      </c>
      <c r="I488">
        <v>11</v>
      </c>
      <c r="J488">
        <v>18</v>
      </c>
    </row>
    <row r="489" spans="1:10" x14ac:dyDescent="0.15">
      <c r="A489" t="s">
        <v>27</v>
      </c>
      <c r="B489" t="s">
        <v>5</v>
      </c>
      <c r="C489" t="s">
        <v>26</v>
      </c>
      <c r="D489" t="s">
        <v>22</v>
      </c>
      <c r="E489" t="s">
        <v>2</v>
      </c>
      <c r="F489" t="s">
        <v>1</v>
      </c>
      <c r="G489" t="s">
        <v>0</v>
      </c>
      <c r="H489">
        <v>6</v>
      </c>
      <c r="I489">
        <v>6</v>
      </c>
      <c r="J489">
        <v>12</v>
      </c>
    </row>
    <row r="490" spans="1:10" x14ac:dyDescent="0.15">
      <c r="A490" t="s">
        <v>25</v>
      </c>
      <c r="B490" t="s">
        <v>5</v>
      </c>
      <c r="C490" t="s">
        <v>24</v>
      </c>
      <c r="D490" t="s">
        <v>22</v>
      </c>
      <c r="E490" t="s">
        <v>2</v>
      </c>
      <c r="F490" t="s">
        <v>1</v>
      </c>
      <c r="G490" t="s">
        <v>0</v>
      </c>
      <c r="H490">
        <v>2</v>
      </c>
      <c r="I490">
        <v>4</v>
      </c>
      <c r="J490">
        <v>6</v>
      </c>
    </row>
    <row r="491" spans="1:10" x14ac:dyDescent="0.15">
      <c r="A491" t="s">
        <v>21</v>
      </c>
      <c r="B491" t="s">
        <v>5</v>
      </c>
      <c r="C491" t="s">
        <v>20</v>
      </c>
      <c r="D491" t="s">
        <v>19</v>
      </c>
      <c r="E491" t="s">
        <v>2</v>
      </c>
      <c r="F491" t="s">
        <v>1</v>
      </c>
      <c r="G491" t="s">
        <v>0</v>
      </c>
      <c r="H491">
        <v>9</v>
      </c>
      <c r="I491">
        <v>14</v>
      </c>
      <c r="J491">
        <v>23</v>
      </c>
    </row>
    <row r="492" spans="1:10" x14ac:dyDescent="0.15">
      <c r="A492" t="s">
        <v>18</v>
      </c>
      <c r="B492" t="s">
        <v>5</v>
      </c>
      <c r="C492" t="s">
        <v>17</v>
      </c>
      <c r="D492" t="s">
        <v>15</v>
      </c>
      <c r="E492" t="s">
        <v>2</v>
      </c>
      <c r="F492" t="s">
        <v>1</v>
      </c>
      <c r="G492" t="s">
        <v>0</v>
      </c>
      <c r="H492">
        <v>11</v>
      </c>
      <c r="I492">
        <v>4</v>
      </c>
      <c r="J492">
        <v>15</v>
      </c>
    </row>
    <row r="493" spans="1:10" x14ac:dyDescent="0.15">
      <c r="A493" t="s">
        <v>14</v>
      </c>
      <c r="B493" t="s">
        <v>5</v>
      </c>
      <c r="C493" t="s">
        <v>12</v>
      </c>
      <c r="D493" t="s">
        <v>13</v>
      </c>
      <c r="E493" t="s">
        <v>2</v>
      </c>
      <c r="F493" t="s">
        <v>1</v>
      </c>
      <c r="G493" t="s">
        <v>0</v>
      </c>
      <c r="H493">
        <v>70</v>
      </c>
      <c r="I493">
        <v>46</v>
      </c>
      <c r="J493">
        <v>116</v>
      </c>
    </row>
    <row r="494" spans="1:10" x14ac:dyDescent="0.15">
      <c r="A494" t="s">
        <v>11</v>
      </c>
      <c r="B494" t="s">
        <v>5</v>
      </c>
      <c r="C494" t="s">
        <v>10</v>
      </c>
      <c r="D494" t="s">
        <v>9</v>
      </c>
      <c r="E494" t="s">
        <v>2</v>
      </c>
      <c r="F494" t="s">
        <v>1</v>
      </c>
      <c r="G494" t="s">
        <v>0</v>
      </c>
      <c r="H494">
        <v>30</v>
      </c>
      <c r="I494">
        <v>47</v>
      </c>
      <c r="J494">
        <v>77</v>
      </c>
    </row>
    <row r="495" spans="1:10" x14ac:dyDescent="0.15">
      <c r="A495" t="s">
        <v>8</v>
      </c>
      <c r="B495" t="s">
        <v>5</v>
      </c>
      <c r="C495" t="s">
        <v>7</v>
      </c>
      <c r="D495" t="s">
        <v>3</v>
      </c>
      <c r="E495" t="s">
        <v>2</v>
      </c>
      <c r="F495" t="s">
        <v>1</v>
      </c>
      <c r="G495" t="s">
        <v>0</v>
      </c>
      <c r="H495">
        <v>7</v>
      </c>
      <c r="I495">
        <v>12</v>
      </c>
      <c r="J495">
        <v>19</v>
      </c>
    </row>
    <row r="496" spans="1:10" x14ac:dyDescent="0.15">
      <c r="A496" t="s">
        <v>6</v>
      </c>
      <c r="B496" t="s">
        <v>5</v>
      </c>
      <c r="C496" t="s">
        <v>4</v>
      </c>
      <c r="D496" t="s">
        <v>3</v>
      </c>
      <c r="E496" t="s">
        <v>2</v>
      </c>
      <c r="F496" t="s">
        <v>1</v>
      </c>
      <c r="G496" t="s">
        <v>0</v>
      </c>
      <c r="H496">
        <v>4</v>
      </c>
      <c r="I496">
        <v>7</v>
      </c>
      <c r="J496">
        <v>11</v>
      </c>
    </row>
    <row r="497" spans="8:10" x14ac:dyDescent="0.15">
      <c r="H497" s="2">
        <f>SUBTOTAL(109,Tabla3[TOTALHING])</f>
        <v>62580</v>
      </c>
      <c r="I497" s="2">
        <f>SUBTOTAL(109,Tabla3[TOTALMING])</f>
        <v>62276</v>
      </c>
      <c r="J497" s="2">
        <f>SUBTOTAL(109,Tabla3[TOTALING])</f>
        <v>124856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workbookViewId="0">
      <pane xSplit="7" ySplit="5" topLeftCell="H454" activePane="bottomRight" state="frozen"/>
      <selection pane="topRight" activeCell="H1" sqref="H1"/>
      <selection pane="bottomLeft" activeCell="A6" sqref="A6"/>
      <selection pane="bottomRight" activeCell="L20" sqref="L20"/>
    </sheetView>
  </sheetViews>
  <sheetFormatPr baseColWidth="10" defaultRowHeight="10.5" x14ac:dyDescent="0.15"/>
  <cols>
    <col min="3" max="3" width="15.33203125" customWidth="1"/>
    <col min="4" max="4" width="16.83203125" customWidth="1"/>
    <col min="5" max="5" width="17.83203125" customWidth="1"/>
    <col min="7" max="7" width="14" customWidth="1"/>
    <col min="8" max="8" width="19.6640625" customWidth="1"/>
    <col min="9" max="9" width="19.1640625" customWidth="1"/>
    <col min="10" max="10" width="17.33203125" customWidth="1"/>
  </cols>
  <sheetData>
    <row r="1" spans="1:10" s="4" customFormat="1" ht="18.75" x14ac:dyDescent="0.3">
      <c r="A1" s="3" t="s">
        <v>815</v>
      </c>
      <c r="B1" s="5"/>
      <c r="C1" s="5"/>
      <c r="D1" s="5"/>
      <c r="F1" s="5"/>
      <c r="G1" s="6"/>
    </row>
    <row r="2" spans="1:10" s="4" customFormat="1" ht="15.75" x14ac:dyDescent="0.25">
      <c r="A2" s="7" t="s">
        <v>816</v>
      </c>
      <c r="B2" s="5"/>
      <c r="C2" s="5"/>
      <c r="D2" s="5"/>
      <c r="F2" s="5"/>
      <c r="G2" s="6"/>
    </row>
    <row r="3" spans="1:10" s="4" customFormat="1" ht="15.75" x14ac:dyDescent="0.25">
      <c r="A3" s="8" t="s">
        <v>817</v>
      </c>
      <c r="B3" s="5"/>
      <c r="C3" s="5"/>
      <c r="D3" s="5"/>
      <c r="F3" s="5"/>
      <c r="G3" s="6"/>
    </row>
    <row r="4" spans="1:10" s="4" customFormat="1" ht="15" x14ac:dyDescent="0.25">
      <c r="A4" s="10" t="s">
        <v>818</v>
      </c>
      <c r="C4" s="5"/>
      <c r="D4" s="11"/>
    </row>
    <row r="5" spans="1:10" x14ac:dyDescent="0.15">
      <c r="A5" s="1" t="s">
        <v>814</v>
      </c>
      <c r="B5" s="1" t="s">
        <v>813</v>
      </c>
      <c r="C5" s="1" t="s">
        <v>812</v>
      </c>
      <c r="D5" s="1" t="s">
        <v>811</v>
      </c>
      <c r="E5" s="1" t="s">
        <v>810</v>
      </c>
      <c r="F5" s="1" t="s">
        <v>809</v>
      </c>
      <c r="G5" s="1" t="s">
        <v>808</v>
      </c>
      <c r="H5" s="1" t="s">
        <v>804</v>
      </c>
      <c r="I5" s="1" t="s">
        <v>803</v>
      </c>
      <c r="J5" s="1" t="s">
        <v>900</v>
      </c>
    </row>
    <row r="6" spans="1:10" x14ac:dyDescent="0.15">
      <c r="A6" t="s">
        <v>799</v>
      </c>
      <c r="B6" t="s">
        <v>5</v>
      </c>
      <c r="C6" t="s">
        <v>798</v>
      </c>
      <c r="D6" t="s">
        <v>436</v>
      </c>
      <c r="E6" t="s">
        <v>2</v>
      </c>
      <c r="F6" t="s">
        <v>1</v>
      </c>
      <c r="G6" t="s">
        <v>576</v>
      </c>
      <c r="H6">
        <v>0</v>
      </c>
      <c r="I6">
        <v>0</v>
      </c>
      <c r="J6">
        <f>SUM(Tabla45[[#This Row],[NVO ING HOM 1]:[NVO ING MUJ 1]])</f>
        <v>0</v>
      </c>
    </row>
    <row r="7" spans="1:10" x14ac:dyDescent="0.15">
      <c r="A7" t="s">
        <v>797</v>
      </c>
      <c r="B7" t="s">
        <v>793</v>
      </c>
      <c r="C7" t="s">
        <v>796</v>
      </c>
      <c r="D7" t="s">
        <v>23</v>
      </c>
      <c r="E7" t="s">
        <v>2</v>
      </c>
      <c r="F7" t="s">
        <v>1</v>
      </c>
      <c r="G7" t="s">
        <v>576</v>
      </c>
      <c r="H7">
        <v>7</v>
      </c>
      <c r="I7">
        <v>12</v>
      </c>
      <c r="J7">
        <f>SUM(Tabla45[[#This Row],[NVO ING HOM 1]:[NVO ING MUJ 1]])</f>
        <v>19</v>
      </c>
    </row>
    <row r="8" spans="1:10" x14ac:dyDescent="0.15">
      <c r="A8" t="s">
        <v>795</v>
      </c>
      <c r="B8" t="s">
        <v>793</v>
      </c>
      <c r="C8" t="s">
        <v>176</v>
      </c>
      <c r="D8" t="s">
        <v>64</v>
      </c>
      <c r="E8" t="s">
        <v>2</v>
      </c>
      <c r="F8" t="s">
        <v>1</v>
      </c>
      <c r="G8" t="s">
        <v>576</v>
      </c>
      <c r="H8">
        <v>2</v>
      </c>
      <c r="I8">
        <v>2</v>
      </c>
      <c r="J8">
        <f>SUM(Tabla45[[#This Row],[NVO ING HOM 1]:[NVO ING MUJ 1]])</f>
        <v>4</v>
      </c>
    </row>
    <row r="9" spans="1:10" x14ac:dyDescent="0.15">
      <c r="A9" t="s">
        <v>794</v>
      </c>
      <c r="B9" t="s">
        <v>793</v>
      </c>
      <c r="C9" t="s">
        <v>792</v>
      </c>
      <c r="D9" t="s">
        <v>157</v>
      </c>
      <c r="E9" t="s">
        <v>2</v>
      </c>
      <c r="F9" t="s">
        <v>1</v>
      </c>
      <c r="G9" t="s">
        <v>576</v>
      </c>
      <c r="H9">
        <v>5</v>
      </c>
      <c r="I9">
        <v>0</v>
      </c>
      <c r="J9">
        <f>SUM(Tabla45[[#This Row],[NVO ING HOM 1]:[NVO ING MUJ 1]])</f>
        <v>5</v>
      </c>
    </row>
    <row r="10" spans="1:10" x14ac:dyDescent="0.15">
      <c r="A10" t="s">
        <v>791</v>
      </c>
      <c r="B10" t="s">
        <v>383</v>
      </c>
      <c r="C10" t="s">
        <v>790</v>
      </c>
      <c r="D10" t="s">
        <v>157</v>
      </c>
      <c r="E10" t="s">
        <v>2</v>
      </c>
      <c r="F10" t="s">
        <v>1</v>
      </c>
      <c r="G10" t="s">
        <v>576</v>
      </c>
      <c r="H10">
        <v>85</v>
      </c>
      <c r="I10">
        <v>80</v>
      </c>
      <c r="J10">
        <f>SUM(Tabla45[[#This Row],[NVO ING HOM 1]:[NVO ING MUJ 1]])</f>
        <v>165</v>
      </c>
    </row>
    <row r="11" spans="1:10" x14ac:dyDescent="0.15">
      <c r="A11" t="s">
        <v>791</v>
      </c>
      <c r="B11" t="s">
        <v>5</v>
      </c>
      <c r="C11" t="s">
        <v>790</v>
      </c>
      <c r="D11" t="s">
        <v>157</v>
      </c>
      <c r="E11" t="s">
        <v>2</v>
      </c>
      <c r="F11" t="s">
        <v>1</v>
      </c>
      <c r="G11" t="s">
        <v>576</v>
      </c>
      <c r="H11">
        <v>145</v>
      </c>
      <c r="I11">
        <v>146</v>
      </c>
      <c r="J11">
        <f>SUM(Tabla45[[#This Row],[NVO ING HOM 1]:[NVO ING MUJ 1]])</f>
        <v>291</v>
      </c>
    </row>
    <row r="12" spans="1:10" x14ac:dyDescent="0.15">
      <c r="A12" t="s">
        <v>789</v>
      </c>
      <c r="B12" t="s">
        <v>383</v>
      </c>
      <c r="C12" t="s">
        <v>788</v>
      </c>
      <c r="D12" t="s">
        <v>64</v>
      </c>
      <c r="E12" t="s">
        <v>2</v>
      </c>
      <c r="F12" t="s">
        <v>1</v>
      </c>
      <c r="G12" t="s">
        <v>576</v>
      </c>
      <c r="H12">
        <v>42</v>
      </c>
      <c r="I12">
        <v>29</v>
      </c>
      <c r="J12">
        <f>SUM(Tabla45[[#This Row],[NVO ING HOM 1]:[NVO ING MUJ 1]])</f>
        <v>71</v>
      </c>
    </row>
    <row r="13" spans="1:10" x14ac:dyDescent="0.15">
      <c r="A13" t="s">
        <v>789</v>
      </c>
      <c r="B13" t="s">
        <v>5</v>
      </c>
      <c r="C13" t="s">
        <v>788</v>
      </c>
      <c r="D13" t="s">
        <v>64</v>
      </c>
      <c r="E13" t="s">
        <v>2</v>
      </c>
      <c r="F13" t="s">
        <v>1</v>
      </c>
      <c r="G13" t="s">
        <v>576</v>
      </c>
      <c r="H13">
        <v>114</v>
      </c>
      <c r="I13">
        <v>95</v>
      </c>
      <c r="J13">
        <f>SUM(Tabla45[[#This Row],[NVO ING HOM 1]:[NVO ING MUJ 1]])</f>
        <v>209</v>
      </c>
    </row>
    <row r="14" spans="1:10" x14ac:dyDescent="0.15">
      <c r="A14" t="s">
        <v>787</v>
      </c>
      <c r="B14" t="s">
        <v>5</v>
      </c>
      <c r="C14" t="s">
        <v>786</v>
      </c>
      <c r="D14" t="s">
        <v>64</v>
      </c>
      <c r="E14" t="s">
        <v>2</v>
      </c>
      <c r="F14" t="s">
        <v>1</v>
      </c>
      <c r="G14" t="s">
        <v>576</v>
      </c>
      <c r="H14">
        <v>120</v>
      </c>
      <c r="I14">
        <v>101</v>
      </c>
      <c r="J14">
        <f>SUM(Tabla45[[#This Row],[NVO ING HOM 1]:[NVO ING MUJ 1]])</f>
        <v>221</v>
      </c>
    </row>
    <row r="15" spans="1:10" x14ac:dyDescent="0.15">
      <c r="A15" t="s">
        <v>785</v>
      </c>
      <c r="B15" t="s">
        <v>5</v>
      </c>
      <c r="C15" t="s">
        <v>784</v>
      </c>
      <c r="D15" t="s">
        <v>157</v>
      </c>
      <c r="E15" t="s">
        <v>2</v>
      </c>
      <c r="F15" t="s">
        <v>1</v>
      </c>
      <c r="G15" t="s">
        <v>576</v>
      </c>
      <c r="H15">
        <v>148</v>
      </c>
      <c r="I15">
        <v>129</v>
      </c>
      <c r="J15">
        <f>SUM(Tabla45[[#This Row],[NVO ING HOM 1]:[NVO ING MUJ 1]])</f>
        <v>277</v>
      </c>
    </row>
    <row r="16" spans="1:10" x14ac:dyDescent="0.15">
      <c r="A16" t="s">
        <v>783</v>
      </c>
      <c r="B16" t="s">
        <v>383</v>
      </c>
      <c r="C16" t="s">
        <v>782</v>
      </c>
      <c r="D16" t="s">
        <v>64</v>
      </c>
      <c r="E16" t="s">
        <v>2</v>
      </c>
      <c r="F16" t="s">
        <v>1</v>
      </c>
      <c r="G16" t="s">
        <v>576</v>
      </c>
      <c r="H16">
        <v>55</v>
      </c>
      <c r="I16">
        <v>65</v>
      </c>
      <c r="J16">
        <f>SUM(Tabla45[[#This Row],[NVO ING HOM 1]:[NVO ING MUJ 1]])</f>
        <v>120</v>
      </c>
    </row>
    <row r="17" spans="1:10" x14ac:dyDescent="0.15">
      <c r="A17" t="s">
        <v>783</v>
      </c>
      <c r="B17" t="s">
        <v>5</v>
      </c>
      <c r="C17" t="s">
        <v>782</v>
      </c>
      <c r="D17" t="s">
        <v>64</v>
      </c>
      <c r="E17" t="s">
        <v>2</v>
      </c>
      <c r="F17" t="s">
        <v>1</v>
      </c>
      <c r="G17" t="s">
        <v>576</v>
      </c>
      <c r="H17">
        <v>124</v>
      </c>
      <c r="I17">
        <v>142</v>
      </c>
      <c r="J17">
        <f>SUM(Tabla45[[#This Row],[NVO ING HOM 1]:[NVO ING MUJ 1]])</f>
        <v>266</v>
      </c>
    </row>
    <row r="18" spans="1:10" x14ac:dyDescent="0.15">
      <c r="A18" t="s">
        <v>781</v>
      </c>
      <c r="B18" t="s">
        <v>5</v>
      </c>
      <c r="C18" t="s">
        <v>780</v>
      </c>
      <c r="D18" t="s">
        <v>160</v>
      </c>
      <c r="E18" t="s">
        <v>2</v>
      </c>
      <c r="F18" t="s">
        <v>1</v>
      </c>
      <c r="G18" t="s">
        <v>576</v>
      </c>
      <c r="H18">
        <v>93</v>
      </c>
      <c r="I18">
        <v>87</v>
      </c>
      <c r="J18">
        <f>SUM(Tabla45[[#This Row],[NVO ING HOM 1]:[NVO ING MUJ 1]])</f>
        <v>180</v>
      </c>
    </row>
    <row r="19" spans="1:10" x14ac:dyDescent="0.15">
      <c r="A19" t="s">
        <v>779</v>
      </c>
      <c r="B19" t="s">
        <v>383</v>
      </c>
      <c r="C19" t="s">
        <v>778</v>
      </c>
      <c r="D19" t="s">
        <v>157</v>
      </c>
      <c r="E19" t="s">
        <v>2</v>
      </c>
      <c r="F19" t="s">
        <v>1</v>
      </c>
      <c r="G19" t="s">
        <v>576</v>
      </c>
      <c r="H19">
        <v>194</v>
      </c>
      <c r="I19">
        <v>161</v>
      </c>
      <c r="J19">
        <f>SUM(Tabla45[[#This Row],[NVO ING HOM 1]:[NVO ING MUJ 1]])</f>
        <v>355</v>
      </c>
    </row>
    <row r="20" spans="1:10" x14ac:dyDescent="0.15">
      <c r="A20" t="s">
        <v>779</v>
      </c>
      <c r="B20" t="s">
        <v>5</v>
      </c>
      <c r="C20" t="s">
        <v>778</v>
      </c>
      <c r="D20" t="s">
        <v>157</v>
      </c>
      <c r="E20" t="s">
        <v>2</v>
      </c>
      <c r="F20" t="s">
        <v>1</v>
      </c>
      <c r="G20" t="s">
        <v>576</v>
      </c>
      <c r="H20">
        <v>194</v>
      </c>
      <c r="I20">
        <v>170</v>
      </c>
      <c r="J20">
        <f>SUM(Tabla45[[#This Row],[NVO ING HOM 1]:[NVO ING MUJ 1]])</f>
        <v>364</v>
      </c>
    </row>
    <row r="21" spans="1:10" x14ac:dyDescent="0.15">
      <c r="A21" t="s">
        <v>777</v>
      </c>
      <c r="B21" t="s">
        <v>383</v>
      </c>
      <c r="C21" t="s">
        <v>776</v>
      </c>
      <c r="D21" t="s">
        <v>64</v>
      </c>
      <c r="E21" t="s">
        <v>2</v>
      </c>
      <c r="F21" t="s">
        <v>1</v>
      </c>
      <c r="G21" t="s">
        <v>576</v>
      </c>
      <c r="H21">
        <v>93</v>
      </c>
      <c r="I21">
        <v>105</v>
      </c>
      <c r="J21">
        <f>SUM(Tabla45[[#This Row],[NVO ING HOM 1]:[NVO ING MUJ 1]])</f>
        <v>198</v>
      </c>
    </row>
    <row r="22" spans="1:10" x14ac:dyDescent="0.15">
      <c r="A22" t="s">
        <v>777</v>
      </c>
      <c r="B22" t="s">
        <v>5</v>
      </c>
      <c r="C22" t="s">
        <v>776</v>
      </c>
      <c r="D22" t="s">
        <v>64</v>
      </c>
      <c r="E22" t="s">
        <v>2</v>
      </c>
      <c r="F22" t="s">
        <v>1</v>
      </c>
      <c r="G22" t="s">
        <v>576</v>
      </c>
      <c r="H22">
        <v>101</v>
      </c>
      <c r="I22">
        <v>98</v>
      </c>
      <c r="J22">
        <f>SUM(Tabla45[[#This Row],[NVO ING HOM 1]:[NVO ING MUJ 1]])</f>
        <v>199</v>
      </c>
    </row>
    <row r="23" spans="1:10" x14ac:dyDescent="0.15">
      <c r="A23" t="s">
        <v>775</v>
      </c>
      <c r="B23" t="s">
        <v>383</v>
      </c>
      <c r="C23" t="s">
        <v>774</v>
      </c>
      <c r="D23" t="s">
        <v>74</v>
      </c>
      <c r="E23" t="s">
        <v>2</v>
      </c>
      <c r="F23" t="s">
        <v>1</v>
      </c>
      <c r="G23" t="s">
        <v>576</v>
      </c>
      <c r="H23">
        <v>28</v>
      </c>
      <c r="I23">
        <v>32</v>
      </c>
      <c r="J23">
        <f>SUM(Tabla45[[#This Row],[NVO ING HOM 1]:[NVO ING MUJ 1]])</f>
        <v>60</v>
      </c>
    </row>
    <row r="24" spans="1:10" x14ac:dyDescent="0.15">
      <c r="A24" t="s">
        <v>775</v>
      </c>
      <c r="B24" t="s">
        <v>5</v>
      </c>
      <c r="C24" t="s">
        <v>774</v>
      </c>
      <c r="D24" t="s">
        <v>74</v>
      </c>
      <c r="E24" t="s">
        <v>2</v>
      </c>
      <c r="F24" t="s">
        <v>1</v>
      </c>
      <c r="G24" t="s">
        <v>576</v>
      </c>
      <c r="H24">
        <v>80</v>
      </c>
      <c r="I24">
        <v>69</v>
      </c>
      <c r="J24">
        <f>SUM(Tabla45[[#This Row],[NVO ING HOM 1]:[NVO ING MUJ 1]])</f>
        <v>149</v>
      </c>
    </row>
    <row r="25" spans="1:10" x14ac:dyDescent="0.15">
      <c r="A25" t="s">
        <v>773</v>
      </c>
      <c r="B25" t="s">
        <v>383</v>
      </c>
      <c r="C25" t="s">
        <v>772</v>
      </c>
      <c r="D25" t="s">
        <v>157</v>
      </c>
      <c r="E25" t="s">
        <v>2</v>
      </c>
      <c r="F25" t="s">
        <v>1</v>
      </c>
      <c r="G25" t="s">
        <v>576</v>
      </c>
      <c r="H25">
        <v>156</v>
      </c>
      <c r="I25">
        <v>163</v>
      </c>
      <c r="J25">
        <f>SUM(Tabla45[[#This Row],[NVO ING HOM 1]:[NVO ING MUJ 1]])</f>
        <v>319</v>
      </c>
    </row>
    <row r="26" spans="1:10" x14ac:dyDescent="0.15">
      <c r="A26" t="s">
        <v>773</v>
      </c>
      <c r="B26" t="s">
        <v>5</v>
      </c>
      <c r="C26" t="s">
        <v>772</v>
      </c>
      <c r="D26" t="s">
        <v>157</v>
      </c>
      <c r="E26" t="s">
        <v>2</v>
      </c>
      <c r="F26" t="s">
        <v>1</v>
      </c>
      <c r="G26" t="s">
        <v>576</v>
      </c>
      <c r="H26">
        <v>160</v>
      </c>
      <c r="I26">
        <v>168</v>
      </c>
      <c r="J26">
        <f>SUM(Tabla45[[#This Row],[NVO ING HOM 1]:[NVO ING MUJ 1]])</f>
        <v>328</v>
      </c>
    </row>
    <row r="27" spans="1:10" x14ac:dyDescent="0.15">
      <c r="A27" t="s">
        <v>771</v>
      </c>
      <c r="B27" t="s">
        <v>383</v>
      </c>
      <c r="C27" t="s">
        <v>770</v>
      </c>
      <c r="D27" t="s">
        <v>64</v>
      </c>
      <c r="E27" t="s">
        <v>2</v>
      </c>
      <c r="F27" t="s">
        <v>1</v>
      </c>
      <c r="G27" t="s">
        <v>576</v>
      </c>
      <c r="H27">
        <v>104</v>
      </c>
      <c r="I27">
        <v>116</v>
      </c>
      <c r="J27">
        <f>SUM(Tabla45[[#This Row],[NVO ING HOM 1]:[NVO ING MUJ 1]])</f>
        <v>220</v>
      </c>
    </row>
    <row r="28" spans="1:10" x14ac:dyDescent="0.15">
      <c r="A28" t="s">
        <v>771</v>
      </c>
      <c r="B28" t="s">
        <v>5</v>
      </c>
      <c r="C28" t="s">
        <v>770</v>
      </c>
      <c r="D28" t="s">
        <v>64</v>
      </c>
      <c r="E28" t="s">
        <v>2</v>
      </c>
      <c r="F28" t="s">
        <v>1</v>
      </c>
      <c r="G28" t="s">
        <v>576</v>
      </c>
      <c r="H28">
        <v>149</v>
      </c>
      <c r="I28">
        <v>138</v>
      </c>
      <c r="J28">
        <f>SUM(Tabla45[[#This Row],[NVO ING HOM 1]:[NVO ING MUJ 1]])</f>
        <v>287</v>
      </c>
    </row>
    <row r="29" spans="1:10" x14ac:dyDescent="0.15">
      <c r="A29" t="s">
        <v>769</v>
      </c>
      <c r="B29" t="s">
        <v>383</v>
      </c>
      <c r="C29" t="s">
        <v>768</v>
      </c>
      <c r="D29" t="s">
        <v>157</v>
      </c>
      <c r="E29" t="s">
        <v>2</v>
      </c>
      <c r="F29" t="s">
        <v>1</v>
      </c>
      <c r="G29" t="s">
        <v>576</v>
      </c>
      <c r="H29">
        <v>129</v>
      </c>
      <c r="I29">
        <v>127</v>
      </c>
      <c r="J29">
        <f>SUM(Tabla45[[#This Row],[NVO ING HOM 1]:[NVO ING MUJ 1]])</f>
        <v>256</v>
      </c>
    </row>
    <row r="30" spans="1:10" x14ac:dyDescent="0.15">
      <c r="A30" t="s">
        <v>769</v>
      </c>
      <c r="B30" t="s">
        <v>5</v>
      </c>
      <c r="C30" t="s">
        <v>768</v>
      </c>
      <c r="D30" t="s">
        <v>157</v>
      </c>
      <c r="E30" t="s">
        <v>2</v>
      </c>
      <c r="F30" t="s">
        <v>1</v>
      </c>
      <c r="G30" t="s">
        <v>576</v>
      </c>
      <c r="H30">
        <v>112</v>
      </c>
      <c r="I30">
        <v>131</v>
      </c>
      <c r="J30">
        <f>SUM(Tabla45[[#This Row],[NVO ING HOM 1]:[NVO ING MUJ 1]])</f>
        <v>243</v>
      </c>
    </row>
    <row r="31" spans="1:10" x14ac:dyDescent="0.15">
      <c r="A31" t="s">
        <v>767</v>
      </c>
      <c r="B31" t="s">
        <v>383</v>
      </c>
      <c r="C31" t="s">
        <v>766</v>
      </c>
      <c r="D31" t="s">
        <v>157</v>
      </c>
      <c r="E31" t="s">
        <v>2</v>
      </c>
      <c r="F31" t="s">
        <v>1</v>
      </c>
      <c r="G31" t="s">
        <v>576</v>
      </c>
      <c r="H31">
        <v>90</v>
      </c>
      <c r="I31">
        <v>107</v>
      </c>
      <c r="J31">
        <f>SUM(Tabla45[[#This Row],[NVO ING HOM 1]:[NVO ING MUJ 1]])</f>
        <v>197</v>
      </c>
    </row>
    <row r="32" spans="1:10" x14ac:dyDescent="0.15">
      <c r="A32" t="s">
        <v>767</v>
      </c>
      <c r="B32" t="s">
        <v>5</v>
      </c>
      <c r="C32" t="s">
        <v>766</v>
      </c>
      <c r="D32" t="s">
        <v>157</v>
      </c>
      <c r="E32" t="s">
        <v>2</v>
      </c>
      <c r="F32" t="s">
        <v>1</v>
      </c>
      <c r="G32" t="s">
        <v>576</v>
      </c>
      <c r="H32">
        <v>106</v>
      </c>
      <c r="I32">
        <v>96</v>
      </c>
      <c r="J32">
        <f>SUM(Tabla45[[#This Row],[NVO ING HOM 1]:[NVO ING MUJ 1]])</f>
        <v>202</v>
      </c>
    </row>
    <row r="33" spans="1:10" x14ac:dyDescent="0.15">
      <c r="A33" t="s">
        <v>765</v>
      </c>
      <c r="B33" t="s">
        <v>5</v>
      </c>
      <c r="C33" t="s">
        <v>764</v>
      </c>
      <c r="D33" t="s">
        <v>92</v>
      </c>
      <c r="E33" t="s">
        <v>2</v>
      </c>
      <c r="F33" t="s">
        <v>1</v>
      </c>
      <c r="G33" t="s">
        <v>576</v>
      </c>
      <c r="H33">
        <v>21</v>
      </c>
      <c r="I33">
        <v>15</v>
      </c>
      <c r="J33">
        <f>SUM(Tabla45[[#This Row],[NVO ING HOM 1]:[NVO ING MUJ 1]])</f>
        <v>36</v>
      </c>
    </row>
    <row r="34" spans="1:10" x14ac:dyDescent="0.15">
      <c r="A34" t="s">
        <v>763</v>
      </c>
      <c r="B34" t="s">
        <v>5</v>
      </c>
      <c r="C34" t="s">
        <v>762</v>
      </c>
      <c r="D34" t="s">
        <v>34</v>
      </c>
      <c r="E34" t="s">
        <v>2</v>
      </c>
      <c r="F34" t="s">
        <v>1</v>
      </c>
      <c r="G34" t="s">
        <v>576</v>
      </c>
      <c r="H34">
        <v>19</v>
      </c>
      <c r="I34">
        <v>11</v>
      </c>
      <c r="J34">
        <f>SUM(Tabla45[[#This Row],[NVO ING HOM 1]:[NVO ING MUJ 1]])</f>
        <v>30</v>
      </c>
    </row>
    <row r="35" spans="1:10" x14ac:dyDescent="0.15">
      <c r="A35" t="s">
        <v>761</v>
      </c>
      <c r="B35" t="s">
        <v>383</v>
      </c>
      <c r="C35" t="s">
        <v>760</v>
      </c>
      <c r="D35" t="s">
        <v>157</v>
      </c>
      <c r="E35" t="s">
        <v>2</v>
      </c>
      <c r="F35" t="s">
        <v>1</v>
      </c>
      <c r="G35" t="s">
        <v>576</v>
      </c>
      <c r="H35">
        <v>136</v>
      </c>
      <c r="I35">
        <v>146</v>
      </c>
      <c r="J35">
        <f>SUM(Tabla45[[#This Row],[NVO ING HOM 1]:[NVO ING MUJ 1]])</f>
        <v>282</v>
      </c>
    </row>
    <row r="36" spans="1:10" x14ac:dyDescent="0.15">
      <c r="A36" t="s">
        <v>761</v>
      </c>
      <c r="B36" t="s">
        <v>5</v>
      </c>
      <c r="C36" t="s">
        <v>760</v>
      </c>
      <c r="D36" t="s">
        <v>157</v>
      </c>
      <c r="E36" t="s">
        <v>2</v>
      </c>
      <c r="F36" t="s">
        <v>1</v>
      </c>
      <c r="G36" t="s">
        <v>576</v>
      </c>
      <c r="H36">
        <v>140</v>
      </c>
      <c r="I36">
        <v>162</v>
      </c>
      <c r="J36">
        <f>SUM(Tabla45[[#This Row],[NVO ING HOM 1]:[NVO ING MUJ 1]])</f>
        <v>302</v>
      </c>
    </row>
    <row r="37" spans="1:10" x14ac:dyDescent="0.15">
      <c r="A37" t="s">
        <v>759</v>
      </c>
      <c r="B37" t="s">
        <v>383</v>
      </c>
      <c r="C37" t="s">
        <v>758</v>
      </c>
      <c r="D37" t="s">
        <v>64</v>
      </c>
      <c r="E37" t="s">
        <v>2</v>
      </c>
      <c r="F37" t="s">
        <v>1</v>
      </c>
      <c r="G37" t="s">
        <v>576</v>
      </c>
      <c r="H37">
        <v>60</v>
      </c>
      <c r="I37">
        <v>50</v>
      </c>
      <c r="J37">
        <f>SUM(Tabla45[[#This Row],[NVO ING HOM 1]:[NVO ING MUJ 1]])</f>
        <v>110</v>
      </c>
    </row>
    <row r="38" spans="1:10" x14ac:dyDescent="0.15">
      <c r="A38" t="s">
        <v>759</v>
      </c>
      <c r="B38" t="s">
        <v>5</v>
      </c>
      <c r="C38" t="s">
        <v>758</v>
      </c>
      <c r="D38" t="s">
        <v>64</v>
      </c>
      <c r="E38" t="s">
        <v>2</v>
      </c>
      <c r="F38" t="s">
        <v>1</v>
      </c>
      <c r="G38" t="s">
        <v>576</v>
      </c>
      <c r="H38">
        <v>66</v>
      </c>
      <c r="I38">
        <v>54</v>
      </c>
      <c r="J38">
        <f>SUM(Tabla45[[#This Row],[NVO ING HOM 1]:[NVO ING MUJ 1]])</f>
        <v>120</v>
      </c>
    </row>
    <row r="39" spans="1:10" x14ac:dyDescent="0.15">
      <c r="A39" t="s">
        <v>757</v>
      </c>
      <c r="B39" t="s">
        <v>383</v>
      </c>
      <c r="C39" t="s">
        <v>756</v>
      </c>
      <c r="D39" t="s">
        <v>34</v>
      </c>
      <c r="E39" t="s">
        <v>2</v>
      </c>
      <c r="F39" t="s">
        <v>1</v>
      </c>
      <c r="G39" t="s">
        <v>576</v>
      </c>
      <c r="H39">
        <v>5</v>
      </c>
      <c r="I39">
        <v>5</v>
      </c>
      <c r="J39">
        <f>SUM(Tabla45[[#This Row],[NVO ING HOM 1]:[NVO ING MUJ 1]])</f>
        <v>10</v>
      </c>
    </row>
    <row r="40" spans="1:10" x14ac:dyDescent="0.15">
      <c r="A40" t="s">
        <v>755</v>
      </c>
      <c r="B40" t="s">
        <v>5</v>
      </c>
      <c r="C40" t="s">
        <v>754</v>
      </c>
      <c r="D40" t="s">
        <v>662</v>
      </c>
      <c r="E40" t="s">
        <v>2</v>
      </c>
      <c r="F40" t="s">
        <v>1</v>
      </c>
      <c r="G40" t="s">
        <v>576</v>
      </c>
      <c r="H40">
        <v>45</v>
      </c>
      <c r="I40">
        <v>47</v>
      </c>
      <c r="J40">
        <f>SUM(Tabla45[[#This Row],[NVO ING HOM 1]:[NVO ING MUJ 1]])</f>
        <v>92</v>
      </c>
    </row>
    <row r="41" spans="1:10" x14ac:dyDescent="0.15">
      <c r="A41" t="s">
        <v>753</v>
      </c>
      <c r="B41" t="s">
        <v>383</v>
      </c>
      <c r="C41" t="s">
        <v>752</v>
      </c>
      <c r="D41" t="s">
        <v>74</v>
      </c>
      <c r="E41" t="s">
        <v>2</v>
      </c>
      <c r="F41" t="s">
        <v>1</v>
      </c>
      <c r="G41" t="s">
        <v>576</v>
      </c>
      <c r="H41">
        <v>44</v>
      </c>
      <c r="I41">
        <v>39</v>
      </c>
      <c r="J41">
        <f>SUM(Tabla45[[#This Row],[NVO ING HOM 1]:[NVO ING MUJ 1]])</f>
        <v>83</v>
      </c>
    </row>
    <row r="42" spans="1:10" x14ac:dyDescent="0.15">
      <c r="A42" t="s">
        <v>753</v>
      </c>
      <c r="B42" t="s">
        <v>5</v>
      </c>
      <c r="C42" t="s">
        <v>752</v>
      </c>
      <c r="D42" t="s">
        <v>74</v>
      </c>
      <c r="E42" t="s">
        <v>2</v>
      </c>
      <c r="F42" t="s">
        <v>1</v>
      </c>
      <c r="G42" t="s">
        <v>576</v>
      </c>
      <c r="H42">
        <v>138</v>
      </c>
      <c r="I42">
        <v>150</v>
      </c>
      <c r="J42">
        <f>SUM(Tabla45[[#This Row],[NVO ING HOM 1]:[NVO ING MUJ 1]])</f>
        <v>288</v>
      </c>
    </row>
    <row r="43" spans="1:10" x14ac:dyDescent="0.15">
      <c r="A43" t="s">
        <v>751</v>
      </c>
      <c r="B43" t="s">
        <v>383</v>
      </c>
      <c r="C43" t="s">
        <v>750</v>
      </c>
      <c r="D43" t="s">
        <v>157</v>
      </c>
      <c r="E43" t="s">
        <v>2</v>
      </c>
      <c r="F43" t="s">
        <v>1</v>
      </c>
      <c r="G43" t="s">
        <v>576</v>
      </c>
      <c r="H43">
        <v>88</v>
      </c>
      <c r="I43">
        <v>93</v>
      </c>
      <c r="J43">
        <f>SUM(Tabla45[[#This Row],[NVO ING HOM 1]:[NVO ING MUJ 1]])</f>
        <v>181</v>
      </c>
    </row>
    <row r="44" spans="1:10" x14ac:dyDescent="0.15">
      <c r="A44" t="s">
        <v>751</v>
      </c>
      <c r="B44" t="s">
        <v>5</v>
      </c>
      <c r="C44" t="s">
        <v>750</v>
      </c>
      <c r="D44" t="s">
        <v>157</v>
      </c>
      <c r="E44" t="s">
        <v>2</v>
      </c>
      <c r="F44" t="s">
        <v>1</v>
      </c>
      <c r="G44" t="s">
        <v>576</v>
      </c>
      <c r="H44">
        <v>120</v>
      </c>
      <c r="I44">
        <v>116</v>
      </c>
      <c r="J44">
        <f>SUM(Tabla45[[#This Row],[NVO ING HOM 1]:[NVO ING MUJ 1]])</f>
        <v>236</v>
      </c>
    </row>
    <row r="45" spans="1:10" x14ac:dyDescent="0.15">
      <c r="A45" t="s">
        <v>749</v>
      </c>
      <c r="B45" t="s">
        <v>383</v>
      </c>
      <c r="C45" t="s">
        <v>748</v>
      </c>
      <c r="D45" t="s">
        <v>157</v>
      </c>
      <c r="E45" t="s">
        <v>2</v>
      </c>
      <c r="F45" t="s">
        <v>1</v>
      </c>
      <c r="G45" t="s">
        <v>576</v>
      </c>
      <c r="H45">
        <v>170</v>
      </c>
      <c r="I45">
        <v>176</v>
      </c>
      <c r="J45">
        <f>SUM(Tabla45[[#This Row],[NVO ING HOM 1]:[NVO ING MUJ 1]])</f>
        <v>346</v>
      </c>
    </row>
    <row r="46" spans="1:10" x14ac:dyDescent="0.15">
      <c r="A46" t="s">
        <v>749</v>
      </c>
      <c r="B46" t="s">
        <v>5</v>
      </c>
      <c r="C46" t="s">
        <v>748</v>
      </c>
      <c r="D46" t="s">
        <v>157</v>
      </c>
      <c r="E46" t="s">
        <v>2</v>
      </c>
      <c r="F46" t="s">
        <v>1</v>
      </c>
      <c r="G46" t="s">
        <v>576</v>
      </c>
      <c r="H46">
        <v>180</v>
      </c>
      <c r="I46">
        <v>165</v>
      </c>
      <c r="J46">
        <f>SUM(Tabla45[[#This Row],[NVO ING HOM 1]:[NVO ING MUJ 1]])</f>
        <v>345</v>
      </c>
    </row>
    <row r="47" spans="1:10" x14ac:dyDescent="0.15">
      <c r="A47" t="s">
        <v>747</v>
      </c>
      <c r="B47" t="s">
        <v>5</v>
      </c>
      <c r="C47" t="s">
        <v>746</v>
      </c>
      <c r="D47" t="s">
        <v>157</v>
      </c>
      <c r="E47" t="s">
        <v>2</v>
      </c>
      <c r="F47" t="s">
        <v>1</v>
      </c>
      <c r="G47" t="s">
        <v>576</v>
      </c>
      <c r="H47">
        <v>101</v>
      </c>
      <c r="I47">
        <v>97</v>
      </c>
      <c r="J47">
        <f>SUM(Tabla45[[#This Row],[NVO ING HOM 1]:[NVO ING MUJ 1]])</f>
        <v>198</v>
      </c>
    </row>
    <row r="48" spans="1:10" x14ac:dyDescent="0.15">
      <c r="A48" t="s">
        <v>745</v>
      </c>
      <c r="B48" t="s">
        <v>5</v>
      </c>
      <c r="C48" t="s">
        <v>744</v>
      </c>
      <c r="D48" t="s">
        <v>157</v>
      </c>
      <c r="E48" t="s">
        <v>2</v>
      </c>
      <c r="F48" t="s">
        <v>1</v>
      </c>
      <c r="G48" t="s">
        <v>576</v>
      </c>
      <c r="H48">
        <v>47</v>
      </c>
      <c r="I48">
        <v>29</v>
      </c>
      <c r="J48">
        <f>SUM(Tabla45[[#This Row],[NVO ING HOM 1]:[NVO ING MUJ 1]])</f>
        <v>76</v>
      </c>
    </row>
    <row r="49" spans="1:10" x14ac:dyDescent="0.15">
      <c r="A49" t="s">
        <v>743</v>
      </c>
      <c r="B49" t="s">
        <v>5</v>
      </c>
      <c r="C49" t="s">
        <v>742</v>
      </c>
      <c r="D49" t="s">
        <v>34</v>
      </c>
      <c r="E49" t="s">
        <v>2</v>
      </c>
      <c r="F49" t="s">
        <v>1</v>
      </c>
      <c r="G49" t="s">
        <v>576</v>
      </c>
      <c r="H49">
        <v>23</v>
      </c>
      <c r="I49">
        <v>39</v>
      </c>
      <c r="J49">
        <f>SUM(Tabla45[[#This Row],[NVO ING HOM 1]:[NVO ING MUJ 1]])</f>
        <v>62</v>
      </c>
    </row>
    <row r="50" spans="1:10" x14ac:dyDescent="0.15">
      <c r="A50" t="s">
        <v>741</v>
      </c>
      <c r="B50" t="s">
        <v>5</v>
      </c>
      <c r="C50" t="s">
        <v>102</v>
      </c>
      <c r="D50" t="s">
        <v>23</v>
      </c>
      <c r="E50" t="s">
        <v>2</v>
      </c>
      <c r="F50" t="s">
        <v>1</v>
      </c>
      <c r="G50" t="s">
        <v>576</v>
      </c>
      <c r="H50">
        <v>110</v>
      </c>
      <c r="I50">
        <v>113</v>
      </c>
      <c r="J50">
        <f>SUM(Tabla45[[#This Row],[NVO ING HOM 1]:[NVO ING MUJ 1]])</f>
        <v>223</v>
      </c>
    </row>
    <row r="51" spans="1:10" x14ac:dyDescent="0.15">
      <c r="A51" t="s">
        <v>740</v>
      </c>
      <c r="B51" t="s">
        <v>5</v>
      </c>
      <c r="C51" t="s">
        <v>739</v>
      </c>
      <c r="D51" t="s">
        <v>85</v>
      </c>
      <c r="E51" t="s">
        <v>2</v>
      </c>
      <c r="F51" t="s">
        <v>1</v>
      </c>
      <c r="G51" t="s">
        <v>576</v>
      </c>
      <c r="H51">
        <v>16</v>
      </c>
      <c r="I51">
        <v>13</v>
      </c>
      <c r="J51">
        <f>SUM(Tabla45[[#This Row],[NVO ING HOM 1]:[NVO ING MUJ 1]])</f>
        <v>29</v>
      </c>
    </row>
    <row r="52" spans="1:10" x14ac:dyDescent="0.15">
      <c r="A52" t="s">
        <v>738</v>
      </c>
      <c r="B52" t="s">
        <v>5</v>
      </c>
      <c r="C52" t="s">
        <v>737</v>
      </c>
      <c r="D52" t="s">
        <v>13</v>
      </c>
      <c r="E52" t="s">
        <v>2</v>
      </c>
      <c r="F52" t="s">
        <v>1</v>
      </c>
      <c r="G52" t="s">
        <v>576</v>
      </c>
      <c r="H52">
        <v>67</v>
      </c>
      <c r="I52">
        <v>67</v>
      </c>
      <c r="J52">
        <f>SUM(Tabla45[[#This Row],[NVO ING HOM 1]:[NVO ING MUJ 1]])</f>
        <v>134</v>
      </c>
    </row>
    <row r="53" spans="1:10" x14ac:dyDescent="0.15">
      <c r="A53" t="s">
        <v>736</v>
      </c>
      <c r="B53" t="s">
        <v>5</v>
      </c>
      <c r="C53" t="s">
        <v>735</v>
      </c>
      <c r="D53" t="s">
        <v>38</v>
      </c>
      <c r="E53" t="s">
        <v>2</v>
      </c>
      <c r="F53" t="s">
        <v>1</v>
      </c>
      <c r="G53" t="s">
        <v>576</v>
      </c>
      <c r="H53">
        <v>10</v>
      </c>
      <c r="I53">
        <v>12</v>
      </c>
      <c r="J53">
        <f>SUM(Tabla45[[#This Row],[NVO ING HOM 1]:[NVO ING MUJ 1]])</f>
        <v>22</v>
      </c>
    </row>
    <row r="54" spans="1:10" x14ac:dyDescent="0.15">
      <c r="A54" t="s">
        <v>734</v>
      </c>
      <c r="B54" t="s">
        <v>5</v>
      </c>
      <c r="C54" t="s">
        <v>733</v>
      </c>
      <c r="D54" t="s">
        <v>92</v>
      </c>
      <c r="E54" t="s">
        <v>2</v>
      </c>
      <c r="F54" t="s">
        <v>1</v>
      </c>
      <c r="G54" t="s">
        <v>576</v>
      </c>
      <c r="H54">
        <v>4</v>
      </c>
      <c r="I54">
        <v>7</v>
      </c>
      <c r="J54">
        <f>SUM(Tabla45[[#This Row],[NVO ING HOM 1]:[NVO ING MUJ 1]])</f>
        <v>11</v>
      </c>
    </row>
    <row r="55" spans="1:10" x14ac:dyDescent="0.15">
      <c r="A55" t="s">
        <v>732</v>
      </c>
      <c r="B55" t="s">
        <v>5</v>
      </c>
      <c r="C55" t="s">
        <v>24</v>
      </c>
      <c r="D55" t="s">
        <v>22</v>
      </c>
      <c r="E55" t="s">
        <v>2</v>
      </c>
      <c r="F55" t="s">
        <v>1</v>
      </c>
      <c r="G55" t="s">
        <v>576</v>
      </c>
      <c r="H55">
        <v>28</v>
      </c>
      <c r="I55">
        <v>28</v>
      </c>
      <c r="J55">
        <f>SUM(Tabla45[[#This Row],[NVO ING HOM 1]:[NVO ING MUJ 1]])</f>
        <v>56</v>
      </c>
    </row>
    <row r="56" spans="1:10" x14ac:dyDescent="0.15">
      <c r="A56" t="s">
        <v>731</v>
      </c>
      <c r="B56" t="s">
        <v>5</v>
      </c>
      <c r="C56" t="s">
        <v>730</v>
      </c>
      <c r="D56" t="s">
        <v>157</v>
      </c>
      <c r="E56" t="s">
        <v>2</v>
      </c>
      <c r="F56" t="s">
        <v>1</v>
      </c>
      <c r="G56" t="s">
        <v>576</v>
      </c>
      <c r="H56">
        <v>53</v>
      </c>
      <c r="I56">
        <v>55</v>
      </c>
      <c r="J56">
        <f>SUM(Tabla45[[#This Row],[NVO ING HOM 1]:[NVO ING MUJ 1]])</f>
        <v>108</v>
      </c>
    </row>
    <row r="57" spans="1:10" x14ac:dyDescent="0.15">
      <c r="A57" t="s">
        <v>729</v>
      </c>
      <c r="B57" t="s">
        <v>5</v>
      </c>
      <c r="C57" t="s">
        <v>728</v>
      </c>
      <c r="D57" t="s">
        <v>34</v>
      </c>
      <c r="E57" t="s">
        <v>2</v>
      </c>
      <c r="F57" t="s">
        <v>1</v>
      </c>
      <c r="G57" t="s">
        <v>576</v>
      </c>
      <c r="H57">
        <v>13</v>
      </c>
      <c r="I57">
        <v>12</v>
      </c>
      <c r="J57">
        <f>SUM(Tabla45[[#This Row],[NVO ING HOM 1]:[NVO ING MUJ 1]])</f>
        <v>25</v>
      </c>
    </row>
    <row r="58" spans="1:10" x14ac:dyDescent="0.15">
      <c r="A58" t="s">
        <v>727</v>
      </c>
      <c r="B58" t="s">
        <v>5</v>
      </c>
      <c r="C58" t="s">
        <v>726</v>
      </c>
      <c r="D58" t="s">
        <v>34</v>
      </c>
      <c r="E58" t="s">
        <v>2</v>
      </c>
      <c r="F58" t="s">
        <v>1</v>
      </c>
      <c r="G58" t="s">
        <v>576</v>
      </c>
      <c r="H58">
        <v>55</v>
      </c>
      <c r="I58">
        <v>63</v>
      </c>
      <c r="J58">
        <f>SUM(Tabla45[[#This Row],[NVO ING HOM 1]:[NVO ING MUJ 1]])</f>
        <v>118</v>
      </c>
    </row>
    <row r="59" spans="1:10" x14ac:dyDescent="0.15">
      <c r="A59" t="s">
        <v>725</v>
      </c>
      <c r="B59" t="s">
        <v>383</v>
      </c>
      <c r="C59" t="s">
        <v>724</v>
      </c>
      <c r="D59" t="s">
        <v>34</v>
      </c>
      <c r="E59" t="s">
        <v>2</v>
      </c>
      <c r="F59" t="s">
        <v>1</v>
      </c>
      <c r="G59" t="s">
        <v>576</v>
      </c>
      <c r="H59">
        <v>19</v>
      </c>
      <c r="I59">
        <v>17</v>
      </c>
      <c r="J59">
        <f>SUM(Tabla45[[#This Row],[NVO ING HOM 1]:[NVO ING MUJ 1]])</f>
        <v>36</v>
      </c>
    </row>
    <row r="60" spans="1:10" x14ac:dyDescent="0.15">
      <c r="A60" t="s">
        <v>723</v>
      </c>
      <c r="B60" t="s">
        <v>5</v>
      </c>
      <c r="C60" t="s">
        <v>722</v>
      </c>
      <c r="D60" t="s">
        <v>417</v>
      </c>
      <c r="E60" t="s">
        <v>2</v>
      </c>
      <c r="F60" t="s">
        <v>1</v>
      </c>
      <c r="G60" t="s">
        <v>576</v>
      </c>
      <c r="H60">
        <v>34</v>
      </c>
      <c r="I60">
        <v>37</v>
      </c>
      <c r="J60">
        <f>SUM(Tabla45[[#This Row],[NVO ING HOM 1]:[NVO ING MUJ 1]])</f>
        <v>71</v>
      </c>
    </row>
    <row r="61" spans="1:10" x14ac:dyDescent="0.15">
      <c r="A61" t="s">
        <v>721</v>
      </c>
      <c r="B61" t="s">
        <v>5</v>
      </c>
      <c r="C61" t="s">
        <v>354</v>
      </c>
      <c r="D61" t="s">
        <v>38</v>
      </c>
      <c r="E61" t="s">
        <v>2</v>
      </c>
      <c r="F61" t="s">
        <v>1</v>
      </c>
      <c r="G61" t="s">
        <v>576</v>
      </c>
      <c r="H61">
        <v>25</v>
      </c>
      <c r="I61">
        <v>24</v>
      </c>
      <c r="J61">
        <f>SUM(Tabla45[[#This Row],[NVO ING HOM 1]:[NVO ING MUJ 1]])</f>
        <v>49</v>
      </c>
    </row>
    <row r="62" spans="1:10" x14ac:dyDescent="0.15">
      <c r="A62" t="s">
        <v>720</v>
      </c>
      <c r="B62" t="s">
        <v>5</v>
      </c>
      <c r="C62" t="s">
        <v>719</v>
      </c>
      <c r="D62" t="s">
        <v>97</v>
      </c>
      <c r="E62" t="s">
        <v>2</v>
      </c>
      <c r="F62" t="s">
        <v>1</v>
      </c>
      <c r="G62" t="s">
        <v>576</v>
      </c>
      <c r="H62">
        <v>12</v>
      </c>
      <c r="I62">
        <v>9</v>
      </c>
      <c r="J62">
        <f>SUM(Tabla45[[#This Row],[NVO ING HOM 1]:[NVO ING MUJ 1]])</f>
        <v>21</v>
      </c>
    </row>
    <row r="63" spans="1:10" x14ac:dyDescent="0.15">
      <c r="A63" t="s">
        <v>718</v>
      </c>
      <c r="B63" t="s">
        <v>5</v>
      </c>
      <c r="C63" t="s">
        <v>717</v>
      </c>
      <c r="D63" t="s">
        <v>670</v>
      </c>
      <c r="E63" t="s">
        <v>2</v>
      </c>
      <c r="F63" t="s">
        <v>1</v>
      </c>
      <c r="G63" t="s">
        <v>576</v>
      </c>
      <c r="H63">
        <v>15</v>
      </c>
      <c r="I63">
        <v>12</v>
      </c>
      <c r="J63">
        <f>SUM(Tabla45[[#This Row],[NVO ING HOM 1]:[NVO ING MUJ 1]])</f>
        <v>27</v>
      </c>
    </row>
    <row r="64" spans="1:10" x14ac:dyDescent="0.15">
      <c r="A64" t="s">
        <v>716</v>
      </c>
      <c r="B64" t="s">
        <v>5</v>
      </c>
      <c r="C64" t="s">
        <v>715</v>
      </c>
      <c r="D64" t="s">
        <v>157</v>
      </c>
      <c r="E64" t="s">
        <v>2</v>
      </c>
      <c r="F64" t="s">
        <v>1</v>
      </c>
      <c r="G64" t="s">
        <v>576</v>
      </c>
      <c r="H64">
        <v>32</v>
      </c>
      <c r="I64">
        <v>37</v>
      </c>
      <c r="J64">
        <f>SUM(Tabla45[[#This Row],[NVO ING HOM 1]:[NVO ING MUJ 1]])</f>
        <v>69</v>
      </c>
    </row>
    <row r="65" spans="1:10" x14ac:dyDescent="0.15">
      <c r="A65" t="s">
        <v>714</v>
      </c>
      <c r="B65" t="s">
        <v>5</v>
      </c>
      <c r="C65" t="s">
        <v>713</v>
      </c>
      <c r="D65" t="s">
        <v>64</v>
      </c>
      <c r="E65" t="s">
        <v>2</v>
      </c>
      <c r="F65" t="s">
        <v>1</v>
      </c>
      <c r="G65" t="s">
        <v>576</v>
      </c>
      <c r="H65">
        <v>14</v>
      </c>
      <c r="I65">
        <v>15</v>
      </c>
      <c r="J65">
        <f>SUM(Tabla45[[#This Row],[NVO ING HOM 1]:[NVO ING MUJ 1]])</f>
        <v>29</v>
      </c>
    </row>
    <row r="66" spans="1:10" x14ac:dyDescent="0.15">
      <c r="A66" t="s">
        <v>712</v>
      </c>
      <c r="B66" t="s">
        <v>5</v>
      </c>
      <c r="C66" t="s">
        <v>711</v>
      </c>
      <c r="D66" t="s">
        <v>157</v>
      </c>
      <c r="E66" t="s">
        <v>2</v>
      </c>
      <c r="F66" t="s">
        <v>1</v>
      </c>
      <c r="G66" t="s">
        <v>576</v>
      </c>
      <c r="H66">
        <v>39</v>
      </c>
      <c r="I66">
        <v>25</v>
      </c>
      <c r="J66">
        <f>SUM(Tabla45[[#This Row],[NVO ING HOM 1]:[NVO ING MUJ 1]])</f>
        <v>64</v>
      </c>
    </row>
    <row r="67" spans="1:10" x14ac:dyDescent="0.15">
      <c r="A67" t="s">
        <v>710</v>
      </c>
      <c r="B67" t="s">
        <v>5</v>
      </c>
      <c r="C67" t="s">
        <v>65</v>
      </c>
      <c r="D67" t="s">
        <v>709</v>
      </c>
      <c r="E67" t="s">
        <v>2</v>
      </c>
      <c r="F67" t="s">
        <v>1</v>
      </c>
      <c r="G67" t="s">
        <v>576</v>
      </c>
      <c r="H67">
        <v>5</v>
      </c>
      <c r="I67">
        <v>10</v>
      </c>
      <c r="J67">
        <f>SUM(Tabla45[[#This Row],[NVO ING HOM 1]:[NVO ING MUJ 1]])</f>
        <v>15</v>
      </c>
    </row>
    <row r="68" spans="1:10" x14ac:dyDescent="0.15">
      <c r="A68" t="s">
        <v>708</v>
      </c>
      <c r="B68" t="s">
        <v>5</v>
      </c>
      <c r="C68" t="s">
        <v>707</v>
      </c>
      <c r="D68" t="s">
        <v>64</v>
      </c>
      <c r="E68" t="s">
        <v>2</v>
      </c>
      <c r="F68" t="s">
        <v>1</v>
      </c>
      <c r="G68" t="s">
        <v>576</v>
      </c>
      <c r="H68">
        <v>38</v>
      </c>
      <c r="I68">
        <v>43</v>
      </c>
      <c r="J68">
        <f>SUM(Tabla45[[#This Row],[NVO ING HOM 1]:[NVO ING MUJ 1]])</f>
        <v>81</v>
      </c>
    </row>
    <row r="69" spans="1:10" x14ac:dyDescent="0.15">
      <c r="A69" t="s">
        <v>706</v>
      </c>
      <c r="B69" t="s">
        <v>5</v>
      </c>
      <c r="C69" t="s">
        <v>705</v>
      </c>
      <c r="D69" t="s">
        <v>97</v>
      </c>
      <c r="E69" t="s">
        <v>2</v>
      </c>
      <c r="F69" t="s">
        <v>1</v>
      </c>
      <c r="G69" t="s">
        <v>576</v>
      </c>
      <c r="H69">
        <v>20</v>
      </c>
      <c r="I69">
        <v>15</v>
      </c>
      <c r="J69">
        <f>SUM(Tabla45[[#This Row],[NVO ING HOM 1]:[NVO ING MUJ 1]])</f>
        <v>35</v>
      </c>
    </row>
    <row r="70" spans="1:10" x14ac:dyDescent="0.15">
      <c r="A70" t="s">
        <v>704</v>
      </c>
      <c r="B70" t="s">
        <v>383</v>
      </c>
      <c r="C70" t="s">
        <v>703</v>
      </c>
      <c r="D70" t="s">
        <v>157</v>
      </c>
      <c r="E70" t="s">
        <v>2</v>
      </c>
      <c r="F70" t="s">
        <v>1</v>
      </c>
      <c r="G70" t="s">
        <v>576</v>
      </c>
      <c r="H70">
        <v>55</v>
      </c>
      <c r="I70">
        <v>52</v>
      </c>
      <c r="J70">
        <f>SUM(Tabla45[[#This Row],[NVO ING HOM 1]:[NVO ING MUJ 1]])</f>
        <v>107</v>
      </c>
    </row>
    <row r="71" spans="1:10" x14ac:dyDescent="0.15">
      <c r="A71" t="s">
        <v>704</v>
      </c>
      <c r="B71" t="s">
        <v>5</v>
      </c>
      <c r="C71" t="s">
        <v>703</v>
      </c>
      <c r="D71" t="s">
        <v>157</v>
      </c>
      <c r="E71" t="s">
        <v>2</v>
      </c>
      <c r="F71" t="s">
        <v>1</v>
      </c>
      <c r="G71" t="s">
        <v>576</v>
      </c>
      <c r="H71">
        <v>96</v>
      </c>
      <c r="I71">
        <v>92</v>
      </c>
      <c r="J71">
        <f>SUM(Tabla45[[#This Row],[NVO ING HOM 1]:[NVO ING MUJ 1]])</f>
        <v>188</v>
      </c>
    </row>
    <row r="72" spans="1:10" x14ac:dyDescent="0.15">
      <c r="A72" t="s">
        <v>702</v>
      </c>
      <c r="B72" t="s">
        <v>5</v>
      </c>
      <c r="C72" t="s">
        <v>701</v>
      </c>
      <c r="D72" t="s">
        <v>417</v>
      </c>
      <c r="E72" t="s">
        <v>2</v>
      </c>
      <c r="F72" t="s">
        <v>1</v>
      </c>
      <c r="G72" t="s">
        <v>576</v>
      </c>
      <c r="H72">
        <v>50</v>
      </c>
      <c r="I72">
        <v>51</v>
      </c>
      <c r="J72">
        <f>SUM(Tabla45[[#This Row],[NVO ING HOM 1]:[NVO ING MUJ 1]])</f>
        <v>101</v>
      </c>
    </row>
    <row r="73" spans="1:10" x14ac:dyDescent="0.15">
      <c r="A73" t="s">
        <v>700</v>
      </c>
      <c r="B73" t="s">
        <v>5</v>
      </c>
      <c r="C73" t="s">
        <v>699</v>
      </c>
      <c r="D73" t="s">
        <v>698</v>
      </c>
      <c r="E73" t="s">
        <v>2</v>
      </c>
      <c r="F73" t="s">
        <v>1</v>
      </c>
      <c r="G73" t="s">
        <v>576</v>
      </c>
      <c r="H73">
        <v>24</v>
      </c>
      <c r="I73">
        <v>30</v>
      </c>
      <c r="J73">
        <f>SUM(Tabla45[[#This Row],[NVO ING HOM 1]:[NVO ING MUJ 1]])</f>
        <v>54</v>
      </c>
    </row>
    <row r="74" spans="1:10" x14ac:dyDescent="0.15">
      <c r="A74" t="s">
        <v>697</v>
      </c>
      <c r="B74" t="s">
        <v>5</v>
      </c>
      <c r="C74" t="s">
        <v>696</v>
      </c>
      <c r="D74" t="s">
        <v>23</v>
      </c>
      <c r="E74" t="s">
        <v>2</v>
      </c>
      <c r="F74" t="s">
        <v>1</v>
      </c>
      <c r="G74" t="s">
        <v>576</v>
      </c>
      <c r="H74">
        <v>74</v>
      </c>
      <c r="I74">
        <v>74</v>
      </c>
      <c r="J74">
        <f>SUM(Tabla45[[#This Row],[NVO ING HOM 1]:[NVO ING MUJ 1]])</f>
        <v>148</v>
      </c>
    </row>
    <row r="75" spans="1:10" x14ac:dyDescent="0.15">
      <c r="A75" t="s">
        <v>695</v>
      </c>
      <c r="B75" t="s">
        <v>5</v>
      </c>
      <c r="C75" t="s">
        <v>20</v>
      </c>
      <c r="D75" t="s">
        <v>22</v>
      </c>
      <c r="E75" t="s">
        <v>2</v>
      </c>
      <c r="F75" t="s">
        <v>1</v>
      </c>
      <c r="G75" t="s">
        <v>576</v>
      </c>
      <c r="H75">
        <v>49</v>
      </c>
      <c r="I75">
        <v>46</v>
      </c>
      <c r="J75">
        <f>SUM(Tabla45[[#This Row],[NVO ING HOM 1]:[NVO ING MUJ 1]])</f>
        <v>95</v>
      </c>
    </row>
    <row r="76" spans="1:10" x14ac:dyDescent="0.15">
      <c r="A76" t="s">
        <v>694</v>
      </c>
      <c r="B76" t="s">
        <v>5</v>
      </c>
      <c r="C76" t="s">
        <v>693</v>
      </c>
      <c r="D76" t="s">
        <v>64</v>
      </c>
      <c r="E76" t="s">
        <v>2</v>
      </c>
      <c r="F76" t="s">
        <v>1</v>
      </c>
      <c r="G76" t="s">
        <v>576</v>
      </c>
      <c r="H76">
        <v>25</v>
      </c>
      <c r="I76">
        <v>17</v>
      </c>
      <c r="J76">
        <f>SUM(Tabla45[[#This Row],[NVO ING HOM 1]:[NVO ING MUJ 1]])</f>
        <v>42</v>
      </c>
    </row>
    <row r="77" spans="1:10" x14ac:dyDescent="0.15">
      <c r="A77" t="s">
        <v>692</v>
      </c>
      <c r="B77" t="s">
        <v>5</v>
      </c>
      <c r="C77" t="s">
        <v>691</v>
      </c>
      <c r="D77" t="s">
        <v>427</v>
      </c>
      <c r="E77" t="s">
        <v>2</v>
      </c>
      <c r="F77" t="s">
        <v>1</v>
      </c>
      <c r="G77" t="s">
        <v>576</v>
      </c>
      <c r="H77">
        <v>41</v>
      </c>
      <c r="I77">
        <v>29</v>
      </c>
      <c r="J77">
        <f>SUM(Tabla45[[#This Row],[NVO ING HOM 1]:[NVO ING MUJ 1]])</f>
        <v>70</v>
      </c>
    </row>
    <row r="78" spans="1:10" x14ac:dyDescent="0.15">
      <c r="A78" t="s">
        <v>690</v>
      </c>
      <c r="B78" t="s">
        <v>5</v>
      </c>
      <c r="C78" t="s">
        <v>689</v>
      </c>
      <c r="D78" t="s">
        <v>38</v>
      </c>
      <c r="E78" t="s">
        <v>2</v>
      </c>
      <c r="F78" t="s">
        <v>1</v>
      </c>
      <c r="G78" t="s">
        <v>576</v>
      </c>
      <c r="H78">
        <v>10</v>
      </c>
      <c r="I78">
        <v>10</v>
      </c>
      <c r="J78">
        <f>SUM(Tabla45[[#This Row],[NVO ING HOM 1]:[NVO ING MUJ 1]])</f>
        <v>20</v>
      </c>
    </row>
    <row r="79" spans="1:10" x14ac:dyDescent="0.15">
      <c r="A79" t="s">
        <v>688</v>
      </c>
      <c r="B79" t="s">
        <v>5</v>
      </c>
      <c r="C79" t="s">
        <v>687</v>
      </c>
      <c r="D79" t="s">
        <v>686</v>
      </c>
      <c r="E79" t="s">
        <v>2</v>
      </c>
      <c r="F79" t="s">
        <v>1</v>
      </c>
      <c r="G79" t="s">
        <v>576</v>
      </c>
      <c r="H79">
        <v>15</v>
      </c>
      <c r="I79">
        <v>18</v>
      </c>
      <c r="J79">
        <f>SUM(Tabla45[[#This Row],[NVO ING HOM 1]:[NVO ING MUJ 1]])</f>
        <v>33</v>
      </c>
    </row>
    <row r="80" spans="1:10" x14ac:dyDescent="0.15">
      <c r="A80" t="s">
        <v>685</v>
      </c>
      <c r="B80" t="s">
        <v>5</v>
      </c>
      <c r="C80" t="s">
        <v>7</v>
      </c>
      <c r="D80" t="s">
        <v>101</v>
      </c>
      <c r="E80" t="s">
        <v>2</v>
      </c>
      <c r="F80" t="s">
        <v>1</v>
      </c>
      <c r="G80" t="s">
        <v>576</v>
      </c>
      <c r="H80">
        <v>18</v>
      </c>
      <c r="I80">
        <v>18</v>
      </c>
      <c r="J80">
        <f>SUM(Tabla45[[#This Row],[NVO ING HOM 1]:[NVO ING MUJ 1]])</f>
        <v>36</v>
      </c>
    </row>
    <row r="81" spans="1:10" x14ac:dyDescent="0.15">
      <c r="A81" t="s">
        <v>684</v>
      </c>
      <c r="B81" t="s">
        <v>5</v>
      </c>
      <c r="C81" t="s">
        <v>683</v>
      </c>
      <c r="D81" t="s">
        <v>682</v>
      </c>
      <c r="E81" t="s">
        <v>2</v>
      </c>
      <c r="F81" t="s">
        <v>1</v>
      </c>
      <c r="G81" t="s">
        <v>576</v>
      </c>
      <c r="H81">
        <v>8</v>
      </c>
      <c r="I81">
        <v>7</v>
      </c>
      <c r="J81">
        <f>SUM(Tabla45[[#This Row],[NVO ING HOM 1]:[NVO ING MUJ 1]])</f>
        <v>15</v>
      </c>
    </row>
    <row r="82" spans="1:10" x14ac:dyDescent="0.15">
      <c r="A82" t="s">
        <v>681</v>
      </c>
      <c r="B82" t="s">
        <v>5</v>
      </c>
      <c r="C82" t="s">
        <v>680</v>
      </c>
      <c r="D82" t="s">
        <v>679</v>
      </c>
      <c r="E82" t="s">
        <v>2</v>
      </c>
      <c r="F82" t="s">
        <v>1</v>
      </c>
      <c r="G82" t="s">
        <v>576</v>
      </c>
      <c r="H82">
        <v>25</v>
      </c>
      <c r="I82">
        <v>41</v>
      </c>
      <c r="J82">
        <f>SUM(Tabla45[[#This Row],[NVO ING HOM 1]:[NVO ING MUJ 1]])</f>
        <v>66</v>
      </c>
    </row>
    <row r="83" spans="1:10" x14ac:dyDescent="0.15">
      <c r="A83" t="s">
        <v>678</v>
      </c>
      <c r="B83" t="s">
        <v>5</v>
      </c>
      <c r="C83" t="s">
        <v>26</v>
      </c>
      <c r="D83" t="s">
        <v>436</v>
      </c>
      <c r="E83" t="s">
        <v>2</v>
      </c>
      <c r="F83" t="s">
        <v>1</v>
      </c>
      <c r="G83" t="s">
        <v>576</v>
      </c>
      <c r="H83">
        <v>45</v>
      </c>
      <c r="I83">
        <v>39</v>
      </c>
      <c r="J83">
        <f>SUM(Tabla45[[#This Row],[NVO ING HOM 1]:[NVO ING MUJ 1]])</f>
        <v>84</v>
      </c>
    </row>
    <row r="84" spans="1:10" x14ac:dyDescent="0.15">
      <c r="A84" t="s">
        <v>677</v>
      </c>
      <c r="B84" t="s">
        <v>5</v>
      </c>
      <c r="C84" t="s">
        <v>676</v>
      </c>
      <c r="D84" t="s">
        <v>675</v>
      </c>
      <c r="E84" t="s">
        <v>2</v>
      </c>
      <c r="F84" t="s">
        <v>1</v>
      </c>
      <c r="G84" t="s">
        <v>576</v>
      </c>
      <c r="H84">
        <v>12</v>
      </c>
      <c r="I84">
        <v>8</v>
      </c>
      <c r="J84">
        <f>SUM(Tabla45[[#This Row],[NVO ING HOM 1]:[NVO ING MUJ 1]])</f>
        <v>20</v>
      </c>
    </row>
    <row r="85" spans="1:10" x14ac:dyDescent="0.15">
      <c r="A85" t="s">
        <v>674</v>
      </c>
      <c r="B85" t="s">
        <v>5</v>
      </c>
      <c r="C85" t="s">
        <v>673</v>
      </c>
      <c r="D85" t="s">
        <v>85</v>
      </c>
      <c r="E85" t="s">
        <v>2</v>
      </c>
      <c r="F85" t="s">
        <v>1</v>
      </c>
      <c r="G85" t="s">
        <v>576</v>
      </c>
      <c r="H85">
        <v>10</v>
      </c>
      <c r="I85">
        <v>14</v>
      </c>
      <c r="J85">
        <f>SUM(Tabla45[[#This Row],[NVO ING HOM 1]:[NVO ING MUJ 1]])</f>
        <v>24</v>
      </c>
    </row>
    <row r="86" spans="1:10" x14ac:dyDescent="0.15">
      <c r="A86" t="s">
        <v>672</v>
      </c>
      <c r="B86" t="s">
        <v>5</v>
      </c>
      <c r="C86" t="s">
        <v>671</v>
      </c>
      <c r="D86" t="s">
        <v>670</v>
      </c>
      <c r="E86" t="s">
        <v>2</v>
      </c>
      <c r="F86" t="s">
        <v>1</v>
      </c>
      <c r="G86" t="s">
        <v>576</v>
      </c>
      <c r="H86">
        <v>29</v>
      </c>
      <c r="I86">
        <v>22</v>
      </c>
      <c r="J86">
        <f>SUM(Tabla45[[#This Row],[NVO ING HOM 1]:[NVO ING MUJ 1]])</f>
        <v>51</v>
      </c>
    </row>
    <row r="87" spans="1:10" x14ac:dyDescent="0.15">
      <c r="A87" t="s">
        <v>669</v>
      </c>
      <c r="B87" t="s">
        <v>5</v>
      </c>
      <c r="C87" t="s">
        <v>668</v>
      </c>
      <c r="D87" t="s">
        <v>667</v>
      </c>
      <c r="E87" t="s">
        <v>2</v>
      </c>
      <c r="F87" t="s">
        <v>1</v>
      </c>
      <c r="G87" t="s">
        <v>576</v>
      </c>
      <c r="H87">
        <v>29</v>
      </c>
      <c r="I87">
        <v>30</v>
      </c>
      <c r="J87">
        <f>SUM(Tabla45[[#This Row],[NVO ING HOM 1]:[NVO ING MUJ 1]])</f>
        <v>59</v>
      </c>
    </row>
    <row r="88" spans="1:10" x14ac:dyDescent="0.15">
      <c r="A88" t="s">
        <v>666</v>
      </c>
      <c r="B88" t="s">
        <v>5</v>
      </c>
      <c r="C88" t="s">
        <v>665</v>
      </c>
      <c r="D88" t="s">
        <v>63</v>
      </c>
      <c r="E88" t="s">
        <v>2</v>
      </c>
      <c r="F88" t="s">
        <v>1</v>
      </c>
      <c r="G88" t="s">
        <v>576</v>
      </c>
      <c r="H88">
        <v>9</v>
      </c>
      <c r="I88">
        <v>10</v>
      </c>
      <c r="J88">
        <f>SUM(Tabla45[[#This Row],[NVO ING HOM 1]:[NVO ING MUJ 1]])</f>
        <v>19</v>
      </c>
    </row>
    <row r="89" spans="1:10" x14ac:dyDescent="0.15">
      <c r="A89" t="s">
        <v>664</v>
      </c>
      <c r="B89" t="s">
        <v>5</v>
      </c>
      <c r="C89" t="s">
        <v>663</v>
      </c>
      <c r="D89" t="s">
        <v>662</v>
      </c>
      <c r="E89" t="s">
        <v>2</v>
      </c>
      <c r="F89" t="s">
        <v>1</v>
      </c>
      <c r="G89" t="s">
        <v>576</v>
      </c>
      <c r="H89">
        <v>92</v>
      </c>
      <c r="I89">
        <v>124</v>
      </c>
      <c r="J89">
        <f>SUM(Tabla45[[#This Row],[NVO ING HOM 1]:[NVO ING MUJ 1]])</f>
        <v>216</v>
      </c>
    </row>
    <row r="90" spans="1:10" x14ac:dyDescent="0.15">
      <c r="A90" t="s">
        <v>661</v>
      </c>
      <c r="B90" t="s">
        <v>5</v>
      </c>
      <c r="C90" t="s">
        <v>660</v>
      </c>
      <c r="D90" t="s">
        <v>34</v>
      </c>
      <c r="E90" t="s">
        <v>2</v>
      </c>
      <c r="F90" t="s">
        <v>1</v>
      </c>
      <c r="G90" t="s">
        <v>576</v>
      </c>
      <c r="H90">
        <v>67</v>
      </c>
      <c r="I90">
        <v>54</v>
      </c>
      <c r="J90">
        <f>SUM(Tabla45[[#This Row],[NVO ING HOM 1]:[NVO ING MUJ 1]])</f>
        <v>121</v>
      </c>
    </row>
    <row r="91" spans="1:10" x14ac:dyDescent="0.15">
      <c r="A91" t="s">
        <v>659</v>
      </c>
      <c r="B91" t="s">
        <v>5</v>
      </c>
      <c r="C91" t="s">
        <v>658</v>
      </c>
      <c r="D91" t="s">
        <v>69</v>
      </c>
      <c r="E91" t="s">
        <v>2</v>
      </c>
      <c r="F91" t="s">
        <v>1</v>
      </c>
      <c r="G91" t="s">
        <v>576</v>
      </c>
      <c r="H91">
        <v>33</v>
      </c>
      <c r="I91">
        <v>26</v>
      </c>
      <c r="J91">
        <f>SUM(Tabla45[[#This Row],[NVO ING HOM 1]:[NVO ING MUJ 1]])</f>
        <v>59</v>
      </c>
    </row>
    <row r="92" spans="1:10" x14ac:dyDescent="0.15">
      <c r="A92" t="s">
        <v>657</v>
      </c>
      <c r="B92" t="s">
        <v>5</v>
      </c>
      <c r="C92" t="s">
        <v>656</v>
      </c>
      <c r="D92" t="s">
        <v>655</v>
      </c>
      <c r="E92" t="s">
        <v>2</v>
      </c>
      <c r="F92" t="s">
        <v>1</v>
      </c>
      <c r="G92" t="s">
        <v>576</v>
      </c>
      <c r="H92">
        <v>19</v>
      </c>
      <c r="I92">
        <v>22</v>
      </c>
      <c r="J92">
        <f>SUM(Tabla45[[#This Row],[NVO ING HOM 1]:[NVO ING MUJ 1]])</f>
        <v>41</v>
      </c>
    </row>
    <row r="93" spans="1:10" x14ac:dyDescent="0.15">
      <c r="A93" t="s">
        <v>654</v>
      </c>
      <c r="B93" t="s">
        <v>5</v>
      </c>
      <c r="C93" t="s">
        <v>653</v>
      </c>
      <c r="D93" t="s">
        <v>465</v>
      </c>
      <c r="E93" t="s">
        <v>2</v>
      </c>
      <c r="F93" t="s">
        <v>1</v>
      </c>
      <c r="G93" t="s">
        <v>576</v>
      </c>
      <c r="H93">
        <v>21</v>
      </c>
      <c r="I93">
        <v>16</v>
      </c>
      <c r="J93">
        <f>SUM(Tabla45[[#This Row],[NVO ING HOM 1]:[NVO ING MUJ 1]])</f>
        <v>37</v>
      </c>
    </row>
    <row r="94" spans="1:10" x14ac:dyDescent="0.15">
      <c r="A94" t="s">
        <v>652</v>
      </c>
      <c r="B94" t="s">
        <v>5</v>
      </c>
      <c r="C94" t="s">
        <v>81</v>
      </c>
      <c r="D94" t="s">
        <v>651</v>
      </c>
      <c r="E94" t="s">
        <v>2</v>
      </c>
      <c r="F94" t="s">
        <v>1</v>
      </c>
      <c r="G94" t="s">
        <v>576</v>
      </c>
      <c r="H94">
        <v>9</v>
      </c>
      <c r="I94">
        <v>7</v>
      </c>
      <c r="J94">
        <f>SUM(Tabla45[[#This Row],[NVO ING HOM 1]:[NVO ING MUJ 1]])</f>
        <v>16</v>
      </c>
    </row>
    <row r="95" spans="1:10" x14ac:dyDescent="0.15">
      <c r="A95" t="s">
        <v>650</v>
      </c>
      <c r="B95" t="s">
        <v>5</v>
      </c>
      <c r="C95" t="s">
        <v>649</v>
      </c>
      <c r="D95" t="s">
        <v>29</v>
      </c>
      <c r="E95" t="s">
        <v>2</v>
      </c>
      <c r="F95" t="s">
        <v>1</v>
      </c>
      <c r="G95" t="s">
        <v>576</v>
      </c>
      <c r="H95">
        <v>16</v>
      </c>
      <c r="I95">
        <v>11</v>
      </c>
      <c r="J95">
        <f>SUM(Tabla45[[#This Row],[NVO ING HOM 1]:[NVO ING MUJ 1]])</f>
        <v>27</v>
      </c>
    </row>
    <row r="96" spans="1:10" x14ac:dyDescent="0.15">
      <c r="A96" t="s">
        <v>648</v>
      </c>
      <c r="B96" t="s">
        <v>383</v>
      </c>
      <c r="C96" t="s">
        <v>647</v>
      </c>
      <c r="D96" t="s">
        <v>64</v>
      </c>
      <c r="E96" t="s">
        <v>2</v>
      </c>
      <c r="F96" t="s">
        <v>1</v>
      </c>
      <c r="G96" t="s">
        <v>576</v>
      </c>
      <c r="H96">
        <v>68</v>
      </c>
      <c r="I96">
        <v>66</v>
      </c>
      <c r="J96">
        <f>SUM(Tabla45[[#This Row],[NVO ING HOM 1]:[NVO ING MUJ 1]])</f>
        <v>134</v>
      </c>
    </row>
    <row r="97" spans="1:10" x14ac:dyDescent="0.15">
      <c r="A97" t="s">
        <v>648</v>
      </c>
      <c r="B97" t="s">
        <v>5</v>
      </c>
      <c r="C97" t="s">
        <v>647</v>
      </c>
      <c r="D97" t="s">
        <v>64</v>
      </c>
      <c r="E97" t="s">
        <v>2</v>
      </c>
      <c r="F97" t="s">
        <v>1</v>
      </c>
      <c r="G97" t="s">
        <v>576</v>
      </c>
      <c r="H97">
        <v>114</v>
      </c>
      <c r="I97">
        <v>94</v>
      </c>
      <c r="J97">
        <f>SUM(Tabla45[[#This Row],[NVO ING HOM 1]:[NVO ING MUJ 1]])</f>
        <v>208</v>
      </c>
    </row>
    <row r="98" spans="1:10" x14ac:dyDescent="0.15">
      <c r="A98" t="s">
        <v>646</v>
      </c>
      <c r="B98" t="s">
        <v>5</v>
      </c>
      <c r="C98" t="s">
        <v>645</v>
      </c>
      <c r="D98" t="s">
        <v>38</v>
      </c>
      <c r="E98" t="s">
        <v>2</v>
      </c>
      <c r="F98" t="s">
        <v>1</v>
      </c>
      <c r="G98" t="s">
        <v>576</v>
      </c>
      <c r="H98">
        <v>71</v>
      </c>
      <c r="I98">
        <v>83</v>
      </c>
      <c r="J98">
        <f>SUM(Tabla45[[#This Row],[NVO ING HOM 1]:[NVO ING MUJ 1]])</f>
        <v>154</v>
      </c>
    </row>
    <row r="99" spans="1:10" x14ac:dyDescent="0.15">
      <c r="A99" t="s">
        <v>644</v>
      </c>
      <c r="B99" t="s">
        <v>5</v>
      </c>
      <c r="C99" t="s">
        <v>643</v>
      </c>
      <c r="D99" t="s">
        <v>85</v>
      </c>
      <c r="E99" t="s">
        <v>2</v>
      </c>
      <c r="F99" t="s">
        <v>1</v>
      </c>
      <c r="G99" t="s">
        <v>576</v>
      </c>
      <c r="H99">
        <v>32</v>
      </c>
      <c r="I99">
        <v>24</v>
      </c>
      <c r="J99">
        <f>SUM(Tabla45[[#This Row],[NVO ING HOM 1]:[NVO ING MUJ 1]])</f>
        <v>56</v>
      </c>
    </row>
    <row r="100" spans="1:10" x14ac:dyDescent="0.15">
      <c r="A100" t="s">
        <v>642</v>
      </c>
      <c r="B100" t="s">
        <v>5</v>
      </c>
      <c r="C100" t="s">
        <v>641</v>
      </c>
      <c r="D100" t="s">
        <v>388</v>
      </c>
      <c r="E100" t="s">
        <v>2</v>
      </c>
      <c r="F100" t="s">
        <v>1</v>
      </c>
      <c r="G100" t="s">
        <v>576</v>
      </c>
      <c r="H100">
        <v>25</v>
      </c>
      <c r="I100">
        <v>24</v>
      </c>
      <c r="J100">
        <f>SUM(Tabla45[[#This Row],[NVO ING HOM 1]:[NVO ING MUJ 1]])</f>
        <v>49</v>
      </c>
    </row>
    <row r="101" spans="1:10" x14ac:dyDescent="0.15">
      <c r="A101" t="s">
        <v>640</v>
      </c>
      <c r="B101" t="s">
        <v>5</v>
      </c>
      <c r="C101" t="s">
        <v>639</v>
      </c>
      <c r="D101" t="s">
        <v>638</v>
      </c>
      <c r="E101" t="s">
        <v>2</v>
      </c>
      <c r="F101" t="s">
        <v>1</v>
      </c>
      <c r="G101" t="s">
        <v>576</v>
      </c>
      <c r="H101">
        <v>14</v>
      </c>
      <c r="I101">
        <v>18</v>
      </c>
      <c r="J101">
        <f>SUM(Tabla45[[#This Row],[NVO ING HOM 1]:[NVO ING MUJ 1]])</f>
        <v>32</v>
      </c>
    </row>
    <row r="102" spans="1:10" x14ac:dyDescent="0.15">
      <c r="A102" t="s">
        <v>637</v>
      </c>
      <c r="B102" t="s">
        <v>5</v>
      </c>
      <c r="C102" t="s">
        <v>636</v>
      </c>
      <c r="D102" t="s">
        <v>635</v>
      </c>
      <c r="E102" t="s">
        <v>2</v>
      </c>
      <c r="F102" t="s">
        <v>1</v>
      </c>
      <c r="G102" t="s">
        <v>576</v>
      </c>
      <c r="H102">
        <v>7</v>
      </c>
      <c r="I102">
        <v>6</v>
      </c>
      <c r="J102">
        <f>SUM(Tabla45[[#This Row],[NVO ING HOM 1]:[NVO ING MUJ 1]])</f>
        <v>13</v>
      </c>
    </row>
    <row r="103" spans="1:10" x14ac:dyDescent="0.15">
      <c r="A103" t="s">
        <v>634</v>
      </c>
      <c r="B103" t="s">
        <v>383</v>
      </c>
      <c r="C103" t="s">
        <v>633</v>
      </c>
      <c r="D103" t="s">
        <v>157</v>
      </c>
      <c r="E103" t="s">
        <v>2</v>
      </c>
      <c r="F103" t="s">
        <v>1</v>
      </c>
      <c r="G103" t="s">
        <v>576</v>
      </c>
      <c r="H103">
        <v>75</v>
      </c>
      <c r="I103">
        <v>72</v>
      </c>
      <c r="J103">
        <f>SUM(Tabla45[[#This Row],[NVO ING HOM 1]:[NVO ING MUJ 1]])</f>
        <v>147</v>
      </c>
    </row>
    <row r="104" spans="1:10" x14ac:dyDescent="0.15">
      <c r="A104" t="s">
        <v>634</v>
      </c>
      <c r="B104" t="s">
        <v>5</v>
      </c>
      <c r="C104" t="s">
        <v>633</v>
      </c>
      <c r="D104" t="s">
        <v>157</v>
      </c>
      <c r="E104" t="s">
        <v>2</v>
      </c>
      <c r="F104" t="s">
        <v>1</v>
      </c>
      <c r="G104" t="s">
        <v>576</v>
      </c>
      <c r="H104">
        <v>108</v>
      </c>
      <c r="I104">
        <v>110</v>
      </c>
      <c r="J104">
        <f>SUM(Tabla45[[#This Row],[NVO ING HOM 1]:[NVO ING MUJ 1]])</f>
        <v>218</v>
      </c>
    </row>
    <row r="105" spans="1:10" x14ac:dyDescent="0.15">
      <c r="A105" t="s">
        <v>632</v>
      </c>
      <c r="B105" t="s">
        <v>383</v>
      </c>
      <c r="C105" t="s">
        <v>246</v>
      </c>
      <c r="D105" t="s">
        <v>64</v>
      </c>
      <c r="E105" t="s">
        <v>2</v>
      </c>
      <c r="F105" t="s">
        <v>1</v>
      </c>
      <c r="G105" t="s">
        <v>576</v>
      </c>
      <c r="H105">
        <v>26</v>
      </c>
      <c r="I105">
        <v>27</v>
      </c>
      <c r="J105">
        <f>SUM(Tabla45[[#This Row],[NVO ING HOM 1]:[NVO ING MUJ 1]])</f>
        <v>53</v>
      </c>
    </row>
    <row r="106" spans="1:10" x14ac:dyDescent="0.15">
      <c r="A106" t="s">
        <v>632</v>
      </c>
      <c r="B106" t="s">
        <v>5</v>
      </c>
      <c r="C106" t="s">
        <v>246</v>
      </c>
      <c r="D106" t="s">
        <v>64</v>
      </c>
      <c r="E106" t="s">
        <v>2</v>
      </c>
      <c r="F106" t="s">
        <v>1</v>
      </c>
      <c r="G106" t="s">
        <v>576</v>
      </c>
      <c r="H106">
        <v>86</v>
      </c>
      <c r="I106">
        <v>88</v>
      </c>
      <c r="J106">
        <f>SUM(Tabla45[[#This Row],[NVO ING HOM 1]:[NVO ING MUJ 1]])</f>
        <v>174</v>
      </c>
    </row>
    <row r="107" spans="1:10" x14ac:dyDescent="0.15">
      <c r="A107" t="s">
        <v>631</v>
      </c>
      <c r="B107" t="s">
        <v>5</v>
      </c>
      <c r="C107" t="s">
        <v>630</v>
      </c>
      <c r="D107" t="s">
        <v>45</v>
      </c>
      <c r="E107" t="s">
        <v>2</v>
      </c>
      <c r="F107" t="s">
        <v>1</v>
      </c>
      <c r="G107" t="s">
        <v>576</v>
      </c>
      <c r="H107">
        <v>12</v>
      </c>
      <c r="I107">
        <v>7</v>
      </c>
      <c r="J107">
        <f>SUM(Tabla45[[#This Row],[NVO ING HOM 1]:[NVO ING MUJ 1]])</f>
        <v>19</v>
      </c>
    </row>
    <row r="108" spans="1:10" x14ac:dyDescent="0.15">
      <c r="A108" t="s">
        <v>629</v>
      </c>
      <c r="B108" t="s">
        <v>5</v>
      </c>
      <c r="C108" t="s">
        <v>628</v>
      </c>
      <c r="D108" t="s">
        <v>465</v>
      </c>
      <c r="E108" t="s">
        <v>2</v>
      </c>
      <c r="F108" t="s">
        <v>1</v>
      </c>
      <c r="G108" t="s">
        <v>576</v>
      </c>
      <c r="H108">
        <v>11</v>
      </c>
      <c r="I108">
        <v>10</v>
      </c>
      <c r="J108">
        <f>SUM(Tabla45[[#This Row],[NVO ING HOM 1]:[NVO ING MUJ 1]])</f>
        <v>21</v>
      </c>
    </row>
    <row r="109" spans="1:10" x14ac:dyDescent="0.15">
      <c r="A109" t="s">
        <v>627</v>
      </c>
      <c r="B109" t="s">
        <v>5</v>
      </c>
      <c r="C109" t="s">
        <v>626</v>
      </c>
      <c r="D109" t="s">
        <v>3</v>
      </c>
      <c r="E109" t="s">
        <v>2</v>
      </c>
      <c r="F109" t="s">
        <v>1</v>
      </c>
      <c r="G109" t="s">
        <v>576</v>
      </c>
      <c r="H109">
        <v>57</v>
      </c>
      <c r="I109">
        <v>43</v>
      </c>
      <c r="J109">
        <f>SUM(Tabla45[[#This Row],[NVO ING HOM 1]:[NVO ING MUJ 1]])</f>
        <v>100</v>
      </c>
    </row>
    <row r="110" spans="1:10" x14ac:dyDescent="0.15">
      <c r="A110" t="s">
        <v>625</v>
      </c>
      <c r="B110" t="s">
        <v>383</v>
      </c>
      <c r="C110" t="s">
        <v>624</v>
      </c>
      <c r="D110" t="s">
        <v>64</v>
      </c>
      <c r="E110" t="s">
        <v>2</v>
      </c>
      <c r="F110" t="s">
        <v>1</v>
      </c>
      <c r="G110" t="s">
        <v>576</v>
      </c>
      <c r="H110">
        <v>34</v>
      </c>
      <c r="I110">
        <v>26</v>
      </c>
      <c r="J110">
        <f>SUM(Tabla45[[#This Row],[NVO ING HOM 1]:[NVO ING MUJ 1]])</f>
        <v>60</v>
      </c>
    </row>
    <row r="111" spans="1:10" x14ac:dyDescent="0.15">
      <c r="A111" t="s">
        <v>625</v>
      </c>
      <c r="B111" t="s">
        <v>5</v>
      </c>
      <c r="C111" t="s">
        <v>624</v>
      </c>
      <c r="D111" t="s">
        <v>64</v>
      </c>
      <c r="E111" t="s">
        <v>2</v>
      </c>
      <c r="F111" t="s">
        <v>1</v>
      </c>
      <c r="G111" t="s">
        <v>576</v>
      </c>
      <c r="H111">
        <v>65</v>
      </c>
      <c r="I111">
        <v>65</v>
      </c>
      <c r="J111">
        <f>SUM(Tabla45[[#This Row],[NVO ING HOM 1]:[NVO ING MUJ 1]])</f>
        <v>130</v>
      </c>
    </row>
    <row r="112" spans="1:10" x14ac:dyDescent="0.15">
      <c r="A112" t="s">
        <v>623</v>
      </c>
      <c r="B112" t="s">
        <v>5</v>
      </c>
      <c r="C112" t="s">
        <v>622</v>
      </c>
      <c r="D112" t="s">
        <v>465</v>
      </c>
      <c r="E112" t="s">
        <v>2</v>
      </c>
      <c r="F112" t="s">
        <v>1</v>
      </c>
      <c r="G112" t="s">
        <v>576</v>
      </c>
      <c r="H112">
        <v>27</v>
      </c>
      <c r="I112">
        <v>20</v>
      </c>
      <c r="J112">
        <f>SUM(Tabla45[[#This Row],[NVO ING HOM 1]:[NVO ING MUJ 1]])</f>
        <v>47</v>
      </c>
    </row>
    <row r="113" spans="1:10" x14ac:dyDescent="0.15">
      <c r="A113" t="s">
        <v>621</v>
      </c>
      <c r="B113" t="s">
        <v>5</v>
      </c>
      <c r="C113" t="s">
        <v>620</v>
      </c>
      <c r="D113" t="s">
        <v>157</v>
      </c>
      <c r="E113" t="s">
        <v>2</v>
      </c>
      <c r="F113" t="s">
        <v>1</v>
      </c>
      <c r="G113" t="s">
        <v>576</v>
      </c>
      <c r="H113">
        <v>75</v>
      </c>
      <c r="I113">
        <v>69</v>
      </c>
      <c r="J113">
        <f>SUM(Tabla45[[#This Row],[NVO ING HOM 1]:[NVO ING MUJ 1]])</f>
        <v>144</v>
      </c>
    </row>
    <row r="114" spans="1:10" x14ac:dyDescent="0.15">
      <c r="A114" t="s">
        <v>619</v>
      </c>
      <c r="B114" t="s">
        <v>5</v>
      </c>
      <c r="C114" t="s">
        <v>618</v>
      </c>
      <c r="D114" t="s">
        <v>157</v>
      </c>
      <c r="E114" t="s">
        <v>2</v>
      </c>
      <c r="F114" t="s">
        <v>1</v>
      </c>
      <c r="G114" t="s">
        <v>576</v>
      </c>
      <c r="H114">
        <v>78</v>
      </c>
      <c r="I114">
        <v>86</v>
      </c>
      <c r="J114">
        <f>SUM(Tabla45[[#This Row],[NVO ING HOM 1]:[NVO ING MUJ 1]])</f>
        <v>164</v>
      </c>
    </row>
    <row r="115" spans="1:10" x14ac:dyDescent="0.15">
      <c r="A115" t="s">
        <v>617</v>
      </c>
      <c r="B115" t="s">
        <v>5</v>
      </c>
      <c r="C115" t="s">
        <v>616</v>
      </c>
      <c r="D115" t="s">
        <v>64</v>
      </c>
      <c r="E115" t="s">
        <v>2</v>
      </c>
      <c r="F115" t="s">
        <v>1</v>
      </c>
      <c r="G115" t="s">
        <v>576</v>
      </c>
      <c r="H115">
        <v>50</v>
      </c>
      <c r="I115">
        <v>66</v>
      </c>
      <c r="J115">
        <f>SUM(Tabla45[[#This Row],[NVO ING HOM 1]:[NVO ING MUJ 1]])</f>
        <v>116</v>
      </c>
    </row>
    <row r="116" spans="1:10" x14ac:dyDescent="0.15">
      <c r="A116" t="s">
        <v>615</v>
      </c>
      <c r="B116" t="s">
        <v>5</v>
      </c>
      <c r="C116" t="s">
        <v>191</v>
      </c>
      <c r="D116" t="s">
        <v>64</v>
      </c>
      <c r="E116" t="s">
        <v>2</v>
      </c>
      <c r="F116" t="s">
        <v>1</v>
      </c>
      <c r="G116" t="s">
        <v>576</v>
      </c>
      <c r="H116">
        <v>76</v>
      </c>
      <c r="I116">
        <v>72</v>
      </c>
      <c r="J116">
        <f>SUM(Tabla45[[#This Row],[NVO ING HOM 1]:[NVO ING MUJ 1]])</f>
        <v>148</v>
      </c>
    </row>
    <row r="117" spans="1:10" x14ac:dyDescent="0.15">
      <c r="A117" t="s">
        <v>614</v>
      </c>
      <c r="B117" t="s">
        <v>383</v>
      </c>
      <c r="C117" t="s">
        <v>613</v>
      </c>
      <c r="D117" t="s">
        <v>157</v>
      </c>
      <c r="E117" t="s">
        <v>2</v>
      </c>
      <c r="F117" t="s">
        <v>1</v>
      </c>
      <c r="G117" t="s">
        <v>576</v>
      </c>
      <c r="H117">
        <v>112</v>
      </c>
      <c r="I117">
        <v>96</v>
      </c>
      <c r="J117">
        <f>SUM(Tabla45[[#This Row],[NVO ING HOM 1]:[NVO ING MUJ 1]])</f>
        <v>208</v>
      </c>
    </row>
    <row r="118" spans="1:10" x14ac:dyDescent="0.15">
      <c r="A118" t="s">
        <v>614</v>
      </c>
      <c r="B118" t="s">
        <v>5</v>
      </c>
      <c r="C118" t="s">
        <v>613</v>
      </c>
      <c r="D118" t="s">
        <v>157</v>
      </c>
      <c r="E118" t="s">
        <v>2</v>
      </c>
      <c r="F118" t="s">
        <v>1</v>
      </c>
      <c r="G118" t="s">
        <v>576</v>
      </c>
      <c r="H118">
        <v>133</v>
      </c>
      <c r="I118">
        <v>109</v>
      </c>
      <c r="J118">
        <f>SUM(Tabla45[[#This Row],[NVO ING HOM 1]:[NVO ING MUJ 1]])</f>
        <v>242</v>
      </c>
    </row>
    <row r="119" spans="1:10" x14ac:dyDescent="0.15">
      <c r="A119" t="s">
        <v>612</v>
      </c>
      <c r="B119" t="s">
        <v>383</v>
      </c>
      <c r="C119" t="s">
        <v>611</v>
      </c>
      <c r="D119" t="s">
        <v>157</v>
      </c>
      <c r="E119" t="s">
        <v>2</v>
      </c>
      <c r="F119" t="s">
        <v>1</v>
      </c>
      <c r="G119" t="s">
        <v>576</v>
      </c>
      <c r="H119">
        <v>91</v>
      </c>
      <c r="I119">
        <v>75</v>
      </c>
      <c r="J119">
        <f>SUM(Tabla45[[#This Row],[NVO ING HOM 1]:[NVO ING MUJ 1]])</f>
        <v>166</v>
      </c>
    </row>
    <row r="120" spans="1:10" x14ac:dyDescent="0.15">
      <c r="A120" t="s">
        <v>612</v>
      </c>
      <c r="B120" t="s">
        <v>5</v>
      </c>
      <c r="C120" t="s">
        <v>611</v>
      </c>
      <c r="D120" t="s">
        <v>157</v>
      </c>
      <c r="E120" t="s">
        <v>2</v>
      </c>
      <c r="F120" t="s">
        <v>1</v>
      </c>
      <c r="G120" t="s">
        <v>576</v>
      </c>
      <c r="H120">
        <v>84</v>
      </c>
      <c r="I120">
        <v>74</v>
      </c>
      <c r="J120">
        <f>SUM(Tabla45[[#This Row],[NVO ING HOM 1]:[NVO ING MUJ 1]])</f>
        <v>158</v>
      </c>
    </row>
    <row r="121" spans="1:10" x14ac:dyDescent="0.15">
      <c r="A121" t="s">
        <v>610</v>
      </c>
      <c r="B121" t="s">
        <v>5</v>
      </c>
      <c r="C121" t="s">
        <v>609</v>
      </c>
      <c r="D121" t="s">
        <v>23</v>
      </c>
      <c r="E121" t="s">
        <v>2</v>
      </c>
      <c r="F121" t="s">
        <v>1</v>
      </c>
      <c r="G121" t="s">
        <v>576</v>
      </c>
      <c r="H121">
        <v>103</v>
      </c>
      <c r="I121">
        <v>98</v>
      </c>
      <c r="J121">
        <f>SUM(Tabla45[[#This Row],[NVO ING HOM 1]:[NVO ING MUJ 1]])</f>
        <v>201</v>
      </c>
    </row>
    <row r="122" spans="1:10" x14ac:dyDescent="0.15">
      <c r="A122" t="s">
        <v>608</v>
      </c>
      <c r="B122" t="s">
        <v>383</v>
      </c>
      <c r="C122" t="s">
        <v>607</v>
      </c>
      <c r="D122" t="s">
        <v>64</v>
      </c>
      <c r="E122" t="s">
        <v>2</v>
      </c>
      <c r="F122" t="s">
        <v>1</v>
      </c>
      <c r="G122" t="s">
        <v>576</v>
      </c>
      <c r="H122">
        <v>71</v>
      </c>
      <c r="I122">
        <v>66</v>
      </c>
      <c r="J122">
        <f>SUM(Tabla45[[#This Row],[NVO ING HOM 1]:[NVO ING MUJ 1]])</f>
        <v>137</v>
      </c>
    </row>
    <row r="123" spans="1:10" x14ac:dyDescent="0.15">
      <c r="A123" t="s">
        <v>608</v>
      </c>
      <c r="B123" t="s">
        <v>5</v>
      </c>
      <c r="C123" t="s">
        <v>607</v>
      </c>
      <c r="D123" t="s">
        <v>64</v>
      </c>
      <c r="E123" t="s">
        <v>2</v>
      </c>
      <c r="F123" t="s">
        <v>1</v>
      </c>
      <c r="G123" t="s">
        <v>576</v>
      </c>
      <c r="H123">
        <v>131</v>
      </c>
      <c r="I123">
        <v>131</v>
      </c>
      <c r="J123">
        <f>SUM(Tabla45[[#This Row],[NVO ING HOM 1]:[NVO ING MUJ 1]])</f>
        <v>262</v>
      </c>
    </row>
    <row r="124" spans="1:10" x14ac:dyDescent="0.15">
      <c r="A124" t="s">
        <v>606</v>
      </c>
      <c r="B124" t="s">
        <v>5</v>
      </c>
      <c r="C124" t="s">
        <v>199</v>
      </c>
      <c r="D124" t="s">
        <v>366</v>
      </c>
      <c r="E124" t="s">
        <v>2</v>
      </c>
      <c r="F124" t="s">
        <v>1</v>
      </c>
      <c r="G124" t="s">
        <v>576</v>
      </c>
      <c r="H124">
        <v>36</v>
      </c>
      <c r="I124">
        <v>42</v>
      </c>
      <c r="J124">
        <f>SUM(Tabla45[[#This Row],[NVO ING HOM 1]:[NVO ING MUJ 1]])</f>
        <v>78</v>
      </c>
    </row>
    <row r="125" spans="1:10" x14ac:dyDescent="0.15">
      <c r="A125" t="s">
        <v>605</v>
      </c>
      <c r="B125" t="s">
        <v>5</v>
      </c>
      <c r="C125" t="s">
        <v>604</v>
      </c>
      <c r="D125" t="s">
        <v>13</v>
      </c>
      <c r="E125" t="s">
        <v>2</v>
      </c>
      <c r="F125" t="s">
        <v>1</v>
      </c>
      <c r="G125" t="s">
        <v>576</v>
      </c>
      <c r="H125">
        <v>120</v>
      </c>
      <c r="I125">
        <v>132</v>
      </c>
      <c r="J125">
        <f>SUM(Tabla45[[#This Row],[NVO ING HOM 1]:[NVO ING MUJ 1]])</f>
        <v>252</v>
      </c>
    </row>
    <row r="126" spans="1:10" x14ac:dyDescent="0.15">
      <c r="A126" t="s">
        <v>603</v>
      </c>
      <c r="B126" t="s">
        <v>383</v>
      </c>
      <c r="C126" t="s">
        <v>602</v>
      </c>
      <c r="D126" t="s">
        <v>366</v>
      </c>
      <c r="E126" t="s">
        <v>2</v>
      </c>
      <c r="F126" t="s">
        <v>1</v>
      </c>
      <c r="G126" t="s">
        <v>576</v>
      </c>
      <c r="H126">
        <v>26</v>
      </c>
      <c r="I126">
        <v>32</v>
      </c>
      <c r="J126">
        <f>SUM(Tabla45[[#This Row],[NVO ING HOM 1]:[NVO ING MUJ 1]])</f>
        <v>58</v>
      </c>
    </row>
    <row r="127" spans="1:10" x14ac:dyDescent="0.15">
      <c r="A127" t="s">
        <v>603</v>
      </c>
      <c r="B127" t="s">
        <v>5</v>
      </c>
      <c r="C127" t="s">
        <v>602</v>
      </c>
      <c r="D127" t="s">
        <v>366</v>
      </c>
      <c r="E127" t="s">
        <v>2</v>
      </c>
      <c r="F127" t="s">
        <v>1</v>
      </c>
      <c r="G127" t="s">
        <v>576</v>
      </c>
      <c r="H127">
        <v>91</v>
      </c>
      <c r="I127">
        <v>89</v>
      </c>
      <c r="J127">
        <f>SUM(Tabla45[[#This Row],[NVO ING HOM 1]:[NVO ING MUJ 1]])</f>
        <v>180</v>
      </c>
    </row>
    <row r="128" spans="1:10" x14ac:dyDescent="0.15">
      <c r="A128" t="s">
        <v>601</v>
      </c>
      <c r="B128" t="s">
        <v>5</v>
      </c>
      <c r="C128" t="s">
        <v>600</v>
      </c>
      <c r="D128" t="s">
        <v>599</v>
      </c>
      <c r="E128" t="s">
        <v>2</v>
      </c>
      <c r="F128" t="s">
        <v>1</v>
      </c>
      <c r="G128" t="s">
        <v>576</v>
      </c>
      <c r="H128">
        <v>42</v>
      </c>
      <c r="I128">
        <v>32</v>
      </c>
      <c r="J128">
        <f>SUM(Tabla45[[#This Row],[NVO ING HOM 1]:[NVO ING MUJ 1]])</f>
        <v>74</v>
      </c>
    </row>
    <row r="129" spans="1:10" x14ac:dyDescent="0.15">
      <c r="A129" t="s">
        <v>598</v>
      </c>
      <c r="B129" t="s">
        <v>383</v>
      </c>
      <c r="C129" t="s">
        <v>597</v>
      </c>
      <c r="D129" t="s">
        <v>157</v>
      </c>
      <c r="E129" t="s">
        <v>2</v>
      </c>
      <c r="F129" t="s">
        <v>1</v>
      </c>
      <c r="G129" t="s">
        <v>576</v>
      </c>
      <c r="H129">
        <v>97</v>
      </c>
      <c r="I129">
        <v>126</v>
      </c>
      <c r="J129">
        <f>SUM(Tabla45[[#This Row],[NVO ING HOM 1]:[NVO ING MUJ 1]])</f>
        <v>223</v>
      </c>
    </row>
    <row r="130" spans="1:10" x14ac:dyDescent="0.15">
      <c r="A130" t="s">
        <v>598</v>
      </c>
      <c r="B130" t="s">
        <v>5</v>
      </c>
      <c r="C130" t="s">
        <v>597</v>
      </c>
      <c r="D130" t="s">
        <v>157</v>
      </c>
      <c r="E130" t="s">
        <v>2</v>
      </c>
      <c r="F130" t="s">
        <v>1</v>
      </c>
      <c r="G130" t="s">
        <v>576</v>
      </c>
      <c r="H130">
        <v>111</v>
      </c>
      <c r="I130">
        <v>103</v>
      </c>
      <c r="J130">
        <f>SUM(Tabla45[[#This Row],[NVO ING HOM 1]:[NVO ING MUJ 1]])</f>
        <v>214</v>
      </c>
    </row>
    <row r="131" spans="1:10" x14ac:dyDescent="0.15">
      <c r="A131" t="s">
        <v>596</v>
      </c>
      <c r="B131" t="s">
        <v>383</v>
      </c>
      <c r="C131" t="s">
        <v>595</v>
      </c>
      <c r="D131" t="s">
        <v>64</v>
      </c>
      <c r="E131" t="s">
        <v>2</v>
      </c>
      <c r="F131" t="s">
        <v>1</v>
      </c>
      <c r="G131" t="s">
        <v>576</v>
      </c>
      <c r="H131">
        <v>77</v>
      </c>
      <c r="I131">
        <v>69</v>
      </c>
      <c r="J131">
        <f>SUM(Tabla45[[#This Row],[NVO ING HOM 1]:[NVO ING MUJ 1]])</f>
        <v>146</v>
      </c>
    </row>
    <row r="132" spans="1:10" x14ac:dyDescent="0.15">
      <c r="A132" t="s">
        <v>596</v>
      </c>
      <c r="B132" t="s">
        <v>5</v>
      </c>
      <c r="C132" t="s">
        <v>595</v>
      </c>
      <c r="D132" t="s">
        <v>64</v>
      </c>
      <c r="E132" t="s">
        <v>2</v>
      </c>
      <c r="F132" t="s">
        <v>1</v>
      </c>
      <c r="G132" t="s">
        <v>576</v>
      </c>
      <c r="H132">
        <v>112</v>
      </c>
      <c r="I132">
        <v>90</v>
      </c>
      <c r="J132">
        <f>SUM(Tabla45[[#This Row],[NVO ING HOM 1]:[NVO ING MUJ 1]])</f>
        <v>202</v>
      </c>
    </row>
    <row r="133" spans="1:10" x14ac:dyDescent="0.15">
      <c r="A133" t="s">
        <v>594</v>
      </c>
      <c r="B133" t="s">
        <v>5</v>
      </c>
      <c r="C133" t="s">
        <v>167</v>
      </c>
      <c r="D133" t="s">
        <v>417</v>
      </c>
      <c r="E133" t="s">
        <v>2</v>
      </c>
      <c r="F133" t="s">
        <v>1</v>
      </c>
      <c r="G133" t="s">
        <v>576</v>
      </c>
      <c r="H133">
        <v>21</v>
      </c>
      <c r="I133">
        <v>24</v>
      </c>
      <c r="J133">
        <f>SUM(Tabla45[[#This Row],[NVO ING HOM 1]:[NVO ING MUJ 1]])</f>
        <v>45</v>
      </c>
    </row>
    <row r="134" spans="1:10" x14ac:dyDescent="0.15">
      <c r="A134" t="s">
        <v>593</v>
      </c>
      <c r="B134" t="s">
        <v>5</v>
      </c>
      <c r="C134" t="s">
        <v>592</v>
      </c>
      <c r="D134" t="s">
        <v>64</v>
      </c>
      <c r="E134" t="s">
        <v>2</v>
      </c>
      <c r="F134" t="s">
        <v>1</v>
      </c>
      <c r="G134" t="s">
        <v>576</v>
      </c>
      <c r="H134">
        <v>96</v>
      </c>
      <c r="I134">
        <v>96</v>
      </c>
      <c r="J134">
        <f>SUM(Tabla45[[#This Row],[NVO ING HOM 1]:[NVO ING MUJ 1]])</f>
        <v>192</v>
      </c>
    </row>
    <row r="135" spans="1:10" x14ac:dyDescent="0.15">
      <c r="A135" t="s">
        <v>591</v>
      </c>
      <c r="B135" t="s">
        <v>5</v>
      </c>
      <c r="C135" t="s">
        <v>90</v>
      </c>
      <c r="D135" t="s">
        <v>160</v>
      </c>
      <c r="E135" t="s">
        <v>2</v>
      </c>
      <c r="F135" t="s">
        <v>1</v>
      </c>
      <c r="G135" t="s">
        <v>576</v>
      </c>
      <c r="H135">
        <v>49</v>
      </c>
      <c r="I135">
        <v>68</v>
      </c>
      <c r="J135">
        <f>SUM(Tabla45[[#This Row],[NVO ING HOM 1]:[NVO ING MUJ 1]])</f>
        <v>117</v>
      </c>
    </row>
    <row r="136" spans="1:10" x14ac:dyDescent="0.15">
      <c r="A136" t="s">
        <v>590</v>
      </c>
      <c r="B136" t="s">
        <v>5</v>
      </c>
      <c r="C136" t="s">
        <v>589</v>
      </c>
      <c r="D136" t="s">
        <v>16</v>
      </c>
      <c r="E136" t="s">
        <v>2</v>
      </c>
      <c r="F136" t="s">
        <v>1</v>
      </c>
      <c r="G136" t="s">
        <v>576</v>
      </c>
      <c r="H136">
        <v>92</v>
      </c>
      <c r="I136">
        <v>103</v>
      </c>
      <c r="J136">
        <f>SUM(Tabla45[[#This Row],[NVO ING HOM 1]:[NVO ING MUJ 1]])</f>
        <v>195</v>
      </c>
    </row>
    <row r="137" spans="1:10" x14ac:dyDescent="0.15">
      <c r="A137" t="s">
        <v>588</v>
      </c>
      <c r="B137" t="s">
        <v>5</v>
      </c>
      <c r="C137" t="s">
        <v>587</v>
      </c>
      <c r="D137" t="s">
        <v>393</v>
      </c>
      <c r="E137" t="s">
        <v>2</v>
      </c>
      <c r="F137" t="s">
        <v>1</v>
      </c>
      <c r="G137" t="s">
        <v>576</v>
      </c>
      <c r="H137">
        <v>128</v>
      </c>
      <c r="I137">
        <v>151</v>
      </c>
      <c r="J137">
        <f>SUM(Tabla45[[#This Row],[NVO ING HOM 1]:[NVO ING MUJ 1]])</f>
        <v>279</v>
      </c>
    </row>
    <row r="138" spans="1:10" x14ac:dyDescent="0.15">
      <c r="A138" t="s">
        <v>586</v>
      </c>
      <c r="B138" t="s">
        <v>5</v>
      </c>
      <c r="C138" t="s">
        <v>585</v>
      </c>
      <c r="D138" t="s">
        <v>584</v>
      </c>
      <c r="E138" t="s">
        <v>2</v>
      </c>
      <c r="F138" t="s">
        <v>1</v>
      </c>
      <c r="G138" t="s">
        <v>576</v>
      </c>
      <c r="H138">
        <v>33</v>
      </c>
      <c r="I138">
        <v>38</v>
      </c>
      <c r="J138">
        <f>SUM(Tabla45[[#This Row],[NVO ING HOM 1]:[NVO ING MUJ 1]])</f>
        <v>71</v>
      </c>
    </row>
    <row r="139" spans="1:10" x14ac:dyDescent="0.15">
      <c r="A139" t="s">
        <v>583</v>
      </c>
      <c r="B139" t="s">
        <v>383</v>
      </c>
      <c r="C139" t="s">
        <v>582</v>
      </c>
      <c r="D139" t="s">
        <v>73</v>
      </c>
      <c r="E139" t="s">
        <v>2</v>
      </c>
      <c r="F139" t="s">
        <v>1</v>
      </c>
      <c r="G139" t="s">
        <v>576</v>
      </c>
      <c r="H139">
        <v>11</v>
      </c>
      <c r="I139">
        <v>9</v>
      </c>
      <c r="J139">
        <f>SUM(Tabla45[[#This Row],[NVO ING HOM 1]:[NVO ING MUJ 1]])</f>
        <v>20</v>
      </c>
    </row>
    <row r="140" spans="1:10" x14ac:dyDescent="0.15">
      <c r="A140" t="s">
        <v>583</v>
      </c>
      <c r="B140" t="s">
        <v>5</v>
      </c>
      <c r="C140" t="s">
        <v>582</v>
      </c>
      <c r="D140" t="s">
        <v>73</v>
      </c>
      <c r="E140" t="s">
        <v>2</v>
      </c>
      <c r="F140" t="s">
        <v>1</v>
      </c>
      <c r="G140" t="s">
        <v>576</v>
      </c>
      <c r="H140">
        <v>103</v>
      </c>
      <c r="I140">
        <v>120</v>
      </c>
      <c r="J140">
        <f>SUM(Tabla45[[#This Row],[NVO ING HOM 1]:[NVO ING MUJ 1]])</f>
        <v>223</v>
      </c>
    </row>
    <row r="141" spans="1:10" x14ac:dyDescent="0.15">
      <c r="A141" t="s">
        <v>581</v>
      </c>
      <c r="B141" t="s">
        <v>383</v>
      </c>
      <c r="C141" t="s">
        <v>72</v>
      </c>
      <c r="D141" t="s">
        <v>74</v>
      </c>
      <c r="E141" t="s">
        <v>2</v>
      </c>
      <c r="F141" t="s">
        <v>1</v>
      </c>
      <c r="G141" t="s">
        <v>576</v>
      </c>
      <c r="H141">
        <v>120</v>
      </c>
      <c r="I141">
        <v>101</v>
      </c>
      <c r="J141">
        <f>SUM(Tabla45[[#This Row],[NVO ING HOM 1]:[NVO ING MUJ 1]])</f>
        <v>221</v>
      </c>
    </row>
    <row r="142" spans="1:10" x14ac:dyDescent="0.15">
      <c r="A142" t="s">
        <v>581</v>
      </c>
      <c r="B142" t="s">
        <v>5</v>
      </c>
      <c r="C142" t="s">
        <v>72</v>
      </c>
      <c r="D142" t="s">
        <v>74</v>
      </c>
      <c r="E142" t="s">
        <v>2</v>
      </c>
      <c r="F142" t="s">
        <v>1</v>
      </c>
      <c r="G142" t="s">
        <v>576</v>
      </c>
      <c r="H142">
        <v>127</v>
      </c>
      <c r="I142">
        <v>158</v>
      </c>
      <c r="J142">
        <f>SUM(Tabla45[[#This Row],[NVO ING HOM 1]:[NVO ING MUJ 1]])</f>
        <v>285</v>
      </c>
    </row>
    <row r="143" spans="1:10" x14ac:dyDescent="0.15">
      <c r="A143" t="s">
        <v>580</v>
      </c>
      <c r="B143" t="s">
        <v>383</v>
      </c>
      <c r="C143" t="s">
        <v>579</v>
      </c>
      <c r="D143" t="s">
        <v>89</v>
      </c>
      <c r="E143" t="s">
        <v>2</v>
      </c>
      <c r="F143" t="s">
        <v>1</v>
      </c>
      <c r="G143" t="s">
        <v>576</v>
      </c>
      <c r="H143">
        <v>115</v>
      </c>
      <c r="I143">
        <v>110</v>
      </c>
      <c r="J143">
        <f>SUM(Tabla45[[#This Row],[NVO ING HOM 1]:[NVO ING MUJ 1]])</f>
        <v>225</v>
      </c>
    </row>
    <row r="144" spans="1:10" x14ac:dyDescent="0.15">
      <c r="A144" t="s">
        <v>580</v>
      </c>
      <c r="B144" t="s">
        <v>5</v>
      </c>
      <c r="C144" t="s">
        <v>579</v>
      </c>
      <c r="D144" t="s">
        <v>89</v>
      </c>
      <c r="E144" t="s">
        <v>2</v>
      </c>
      <c r="F144" t="s">
        <v>1</v>
      </c>
      <c r="G144" t="s">
        <v>576</v>
      </c>
      <c r="H144">
        <v>146</v>
      </c>
      <c r="I144">
        <v>124</v>
      </c>
      <c r="J144">
        <f>SUM(Tabla45[[#This Row],[NVO ING HOM 1]:[NVO ING MUJ 1]])</f>
        <v>270</v>
      </c>
    </row>
    <row r="145" spans="1:10" x14ac:dyDescent="0.15">
      <c r="A145" t="s">
        <v>578</v>
      </c>
      <c r="B145" t="s">
        <v>383</v>
      </c>
      <c r="C145" t="s">
        <v>577</v>
      </c>
      <c r="D145" t="s">
        <v>157</v>
      </c>
      <c r="E145" t="s">
        <v>2</v>
      </c>
      <c r="F145" t="s">
        <v>1</v>
      </c>
      <c r="G145" t="s">
        <v>576</v>
      </c>
      <c r="H145">
        <v>113</v>
      </c>
      <c r="I145">
        <v>139</v>
      </c>
      <c r="J145">
        <f>SUM(Tabla45[[#This Row],[NVO ING HOM 1]:[NVO ING MUJ 1]])</f>
        <v>252</v>
      </c>
    </row>
    <row r="146" spans="1:10" x14ac:dyDescent="0.15">
      <c r="A146" t="s">
        <v>578</v>
      </c>
      <c r="B146" t="s">
        <v>5</v>
      </c>
      <c r="C146" t="s">
        <v>577</v>
      </c>
      <c r="D146" t="s">
        <v>157</v>
      </c>
      <c r="E146" t="s">
        <v>2</v>
      </c>
      <c r="F146" t="s">
        <v>1</v>
      </c>
      <c r="G146" t="s">
        <v>576</v>
      </c>
      <c r="H146">
        <v>183</v>
      </c>
      <c r="I146">
        <v>142</v>
      </c>
      <c r="J146">
        <f>SUM(Tabla45[[#This Row],[NVO ING HOM 1]:[NVO ING MUJ 1]])</f>
        <v>325</v>
      </c>
    </row>
    <row r="147" spans="1:10" x14ac:dyDescent="0.15">
      <c r="A147" t="s">
        <v>575</v>
      </c>
      <c r="B147" t="s">
        <v>5</v>
      </c>
      <c r="C147" t="s">
        <v>574</v>
      </c>
      <c r="D147" t="s">
        <v>64</v>
      </c>
      <c r="E147" t="s">
        <v>2</v>
      </c>
      <c r="F147" t="s">
        <v>1</v>
      </c>
      <c r="G147" t="s">
        <v>380</v>
      </c>
      <c r="H147">
        <v>93</v>
      </c>
      <c r="I147">
        <v>92</v>
      </c>
      <c r="J147">
        <f>SUM(Tabla45[[#This Row],[NVO ING HOM 1]:[NVO ING MUJ 1]])</f>
        <v>185</v>
      </c>
    </row>
    <row r="148" spans="1:10" x14ac:dyDescent="0.15">
      <c r="A148" t="s">
        <v>573</v>
      </c>
      <c r="B148" t="s">
        <v>5</v>
      </c>
      <c r="C148" t="s">
        <v>572</v>
      </c>
      <c r="D148" t="s">
        <v>157</v>
      </c>
      <c r="E148" t="s">
        <v>2</v>
      </c>
      <c r="F148" t="s">
        <v>1</v>
      </c>
      <c r="G148" t="s">
        <v>380</v>
      </c>
      <c r="H148">
        <v>143</v>
      </c>
      <c r="I148">
        <v>147</v>
      </c>
      <c r="J148">
        <f>SUM(Tabla45[[#This Row],[NVO ING HOM 1]:[NVO ING MUJ 1]])</f>
        <v>290</v>
      </c>
    </row>
    <row r="149" spans="1:10" x14ac:dyDescent="0.15">
      <c r="A149" t="s">
        <v>571</v>
      </c>
      <c r="B149" t="s">
        <v>383</v>
      </c>
      <c r="C149" t="s">
        <v>570</v>
      </c>
      <c r="D149" t="s">
        <v>157</v>
      </c>
      <c r="E149" t="s">
        <v>2</v>
      </c>
      <c r="F149" t="s">
        <v>1</v>
      </c>
      <c r="G149" t="s">
        <v>380</v>
      </c>
      <c r="H149">
        <v>67</v>
      </c>
      <c r="I149">
        <v>53</v>
      </c>
      <c r="J149">
        <f>SUM(Tabla45[[#This Row],[NVO ING HOM 1]:[NVO ING MUJ 1]])</f>
        <v>120</v>
      </c>
    </row>
    <row r="150" spans="1:10" x14ac:dyDescent="0.15">
      <c r="A150" t="s">
        <v>571</v>
      </c>
      <c r="B150" t="s">
        <v>5</v>
      </c>
      <c r="C150" t="s">
        <v>570</v>
      </c>
      <c r="D150" t="s">
        <v>157</v>
      </c>
      <c r="E150" t="s">
        <v>2</v>
      </c>
      <c r="F150" t="s">
        <v>1</v>
      </c>
      <c r="G150" t="s">
        <v>380</v>
      </c>
      <c r="H150">
        <v>101</v>
      </c>
      <c r="I150">
        <v>118</v>
      </c>
      <c r="J150">
        <f>SUM(Tabla45[[#This Row],[NVO ING HOM 1]:[NVO ING MUJ 1]])</f>
        <v>219</v>
      </c>
    </row>
    <row r="151" spans="1:10" x14ac:dyDescent="0.15">
      <c r="A151" t="s">
        <v>569</v>
      </c>
      <c r="B151" t="s">
        <v>383</v>
      </c>
      <c r="C151" t="s">
        <v>568</v>
      </c>
      <c r="D151" t="s">
        <v>64</v>
      </c>
      <c r="E151" t="s">
        <v>2</v>
      </c>
      <c r="F151" t="s">
        <v>1</v>
      </c>
      <c r="G151" t="s">
        <v>380</v>
      </c>
      <c r="H151">
        <v>89</v>
      </c>
      <c r="I151">
        <v>77</v>
      </c>
      <c r="J151">
        <f>SUM(Tabla45[[#This Row],[NVO ING HOM 1]:[NVO ING MUJ 1]])</f>
        <v>166</v>
      </c>
    </row>
    <row r="152" spans="1:10" x14ac:dyDescent="0.15">
      <c r="A152" t="s">
        <v>569</v>
      </c>
      <c r="B152" t="s">
        <v>5</v>
      </c>
      <c r="C152" t="s">
        <v>568</v>
      </c>
      <c r="D152" t="s">
        <v>64</v>
      </c>
      <c r="E152" t="s">
        <v>2</v>
      </c>
      <c r="F152" t="s">
        <v>1</v>
      </c>
      <c r="G152" t="s">
        <v>380</v>
      </c>
      <c r="H152">
        <v>125</v>
      </c>
      <c r="I152">
        <v>145</v>
      </c>
      <c r="J152">
        <f>SUM(Tabla45[[#This Row],[NVO ING HOM 1]:[NVO ING MUJ 1]])</f>
        <v>270</v>
      </c>
    </row>
    <row r="153" spans="1:10" x14ac:dyDescent="0.15">
      <c r="A153" t="s">
        <v>567</v>
      </c>
      <c r="B153" t="s">
        <v>5</v>
      </c>
      <c r="C153" t="s">
        <v>566</v>
      </c>
      <c r="D153" t="s">
        <v>157</v>
      </c>
      <c r="E153" t="s">
        <v>2</v>
      </c>
      <c r="F153" t="s">
        <v>1</v>
      </c>
      <c r="G153" t="s">
        <v>380</v>
      </c>
      <c r="H153">
        <v>123</v>
      </c>
      <c r="I153">
        <v>117</v>
      </c>
      <c r="J153">
        <f>SUM(Tabla45[[#This Row],[NVO ING HOM 1]:[NVO ING MUJ 1]])</f>
        <v>240</v>
      </c>
    </row>
    <row r="154" spans="1:10" x14ac:dyDescent="0.15">
      <c r="A154" t="s">
        <v>565</v>
      </c>
      <c r="B154" t="s">
        <v>383</v>
      </c>
      <c r="C154" t="s">
        <v>564</v>
      </c>
      <c r="D154" t="s">
        <v>157</v>
      </c>
      <c r="E154" t="s">
        <v>2</v>
      </c>
      <c r="F154" t="s">
        <v>1</v>
      </c>
      <c r="G154" t="s">
        <v>380</v>
      </c>
      <c r="H154">
        <v>106</v>
      </c>
      <c r="I154">
        <v>113</v>
      </c>
      <c r="J154">
        <f>SUM(Tabla45[[#This Row],[NVO ING HOM 1]:[NVO ING MUJ 1]])</f>
        <v>219</v>
      </c>
    </row>
    <row r="155" spans="1:10" x14ac:dyDescent="0.15">
      <c r="A155" t="s">
        <v>565</v>
      </c>
      <c r="B155" t="s">
        <v>5</v>
      </c>
      <c r="C155" t="s">
        <v>564</v>
      </c>
      <c r="D155" t="s">
        <v>157</v>
      </c>
      <c r="E155" t="s">
        <v>2</v>
      </c>
      <c r="F155" t="s">
        <v>1</v>
      </c>
      <c r="G155" t="s">
        <v>380</v>
      </c>
      <c r="H155">
        <v>136</v>
      </c>
      <c r="I155">
        <v>114</v>
      </c>
      <c r="J155">
        <f>SUM(Tabla45[[#This Row],[NVO ING HOM 1]:[NVO ING MUJ 1]])</f>
        <v>250</v>
      </c>
    </row>
    <row r="156" spans="1:10" x14ac:dyDescent="0.15">
      <c r="A156" t="s">
        <v>563</v>
      </c>
      <c r="B156" t="s">
        <v>383</v>
      </c>
      <c r="C156" t="s">
        <v>562</v>
      </c>
      <c r="D156" t="s">
        <v>157</v>
      </c>
      <c r="E156" t="s">
        <v>2</v>
      </c>
      <c r="F156" t="s">
        <v>1</v>
      </c>
      <c r="G156" t="s">
        <v>380</v>
      </c>
      <c r="H156">
        <v>147</v>
      </c>
      <c r="I156">
        <v>160</v>
      </c>
      <c r="J156">
        <f>SUM(Tabla45[[#This Row],[NVO ING HOM 1]:[NVO ING MUJ 1]])</f>
        <v>307</v>
      </c>
    </row>
    <row r="157" spans="1:10" x14ac:dyDescent="0.15">
      <c r="A157" t="s">
        <v>563</v>
      </c>
      <c r="B157" t="s">
        <v>5</v>
      </c>
      <c r="C157" t="s">
        <v>562</v>
      </c>
      <c r="D157" t="s">
        <v>157</v>
      </c>
      <c r="E157" t="s">
        <v>2</v>
      </c>
      <c r="F157" t="s">
        <v>1</v>
      </c>
      <c r="G157" t="s">
        <v>380</v>
      </c>
      <c r="H157">
        <v>170</v>
      </c>
      <c r="I157">
        <v>132</v>
      </c>
      <c r="J157">
        <f>SUM(Tabla45[[#This Row],[NVO ING HOM 1]:[NVO ING MUJ 1]])</f>
        <v>302</v>
      </c>
    </row>
    <row r="158" spans="1:10" x14ac:dyDescent="0.15">
      <c r="A158" t="s">
        <v>561</v>
      </c>
      <c r="B158" t="s">
        <v>383</v>
      </c>
      <c r="C158" t="s">
        <v>560</v>
      </c>
      <c r="D158" t="s">
        <v>64</v>
      </c>
      <c r="E158" t="s">
        <v>2</v>
      </c>
      <c r="F158" t="s">
        <v>1</v>
      </c>
      <c r="G158" t="s">
        <v>380</v>
      </c>
      <c r="H158">
        <v>104</v>
      </c>
      <c r="I158">
        <v>91</v>
      </c>
      <c r="J158">
        <f>SUM(Tabla45[[#This Row],[NVO ING HOM 1]:[NVO ING MUJ 1]])</f>
        <v>195</v>
      </c>
    </row>
    <row r="159" spans="1:10" x14ac:dyDescent="0.15">
      <c r="A159" t="s">
        <v>561</v>
      </c>
      <c r="B159" t="s">
        <v>5</v>
      </c>
      <c r="C159" t="s">
        <v>560</v>
      </c>
      <c r="D159" t="s">
        <v>64</v>
      </c>
      <c r="E159" t="s">
        <v>2</v>
      </c>
      <c r="F159" t="s">
        <v>1</v>
      </c>
      <c r="G159" t="s">
        <v>380</v>
      </c>
      <c r="H159">
        <v>127</v>
      </c>
      <c r="I159">
        <v>113</v>
      </c>
      <c r="J159">
        <f>SUM(Tabla45[[#This Row],[NVO ING HOM 1]:[NVO ING MUJ 1]])</f>
        <v>240</v>
      </c>
    </row>
    <row r="160" spans="1:10" x14ac:dyDescent="0.15">
      <c r="A160" t="s">
        <v>559</v>
      </c>
      <c r="B160" t="s">
        <v>383</v>
      </c>
      <c r="C160" t="s">
        <v>558</v>
      </c>
      <c r="D160" t="s">
        <v>157</v>
      </c>
      <c r="E160" t="s">
        <v>2</v>
      </c>
      <c r="F160" t="s">
        <v>1</v>
      </c>
      <c r="G160" t="s">
        <v>380</v>
      </c>
      <c r="H160">
        <v>150</v>
      </c>
      <c r="I160">
        <v>121</v>
      </c>
      <c r="J160">
        <f>SUM(Tabla45[[#This Row],[NVO ING HOM 1]:[NVO ING MUJ 1]])</f>
        <v>271</v>
      </c>
    </row>
    <row r="161" spans="1:10" x14ac:dyDescent="0.15">
      <c r="A161" t="s">
        <v>559</v>
      </c>
      <c r="B161" t="s">
        <v>5</v>
      </c>
      <c r="C161" t="s">
        <v>558</v>
      </c>
      <c r="D161" t="s">
        <v>157</v>
      </c>
      <c r="E161" t="s">
        <v>2</v>
      </c>
      <c r="F161" t="s">
        <v>1</v>
      </c>
      <c r="G161" t="s">
        <v>380</v>
      </c>
      <c r="H161">
        <v>156</v>
      </c>
      <c r="I161">
        <v>124</v>
      </c>
      <c r="J161">
        <f>SUM(Tabla45[[#This Row],[NVO ING HOM 1]:[NVO ING MUJ 1]])</f>
        <v>280</v>
      </c>
    </row>
    <row r="162" spans="1:10" x14ac:dyDescent="0.15">
      <c r="A162" t="s">
        <v>557</v>
      </c>
      <c r="B162" t="s">
        <v>383</v>
      </c>
      <c r="C162" t="s">
        <v>556</v>
      </c>
      <c r="D162" t="s">
        <v>157</v>
      </c>
      <c r="E162" t="s">
        <v>2</v>
      </c>
      <c r="F162" t="s">
        <v>1</v>
      </c>
      <c r="G162" t="s">
        <v>380</v>
      </c>
      <c r="H162">
        <v>160</v>
      </c>
      <c r="I162">
        <v>117</v>
      </c>
      <c r="J162">
        <f>SUM(Tabla45[[#This Row],[NVO ING HOM 1]:[NVO ING MUJ 1]])</f>
        <v>277</v>
      </c>
    </row>
    <row r="163" spans="1:10" x14ac:dyDescent="0.15">
      <c r="A163" t="s">
        <v>557</v>
      </c>
      <c r="B163" t="s">
        <v>5</v>
      </c>
      <c r="C163" t="s">
        <v>556</v>
      </c>
      <c r="D163" t="s">
        <v>157</v>
      </c>
      <c r="E163" t="s">
        <v>2</v>
      </c>
      <c r="F163" t="s">
        <v>1</v>
      </c>
      <c r="G163" t="s">
        <v>380</v>
      </c>
      <c r="H163">
        <v>145</v>
      </c>
      <c r="I163">
        <v>146</v>
      </c>
      <c r="J163">
        <f>SUM(Tabla45[[#This Row],[NVO ING HOM 1]:[NVO ING MUJ 1]])</f>
        <v>291</v>
      </c>
    </row>
    <row r="164" spans="1:10" x14ac:dyDescent="0.15">
      <c r="A164" t="s">
        <v>555</v>
      </c>
      <c r="B164" t="s">
        <v>5</v>
      </c>
      <c r="C164" t="s">
        <v>554</v>
      </c>
      <c r="D164" t="s">
        <v>157</v>
      </c>
      <c r="E164" t="s">
        <v>2</v>
      </c>
      <c r="F164" t="s">
        <v>1</v>
      </c>
      <c r="G164" t="s">
        <v>380</v>
      </c>
      <c r="H164">
        <v>155</v>
      </c>
      <c r="I164">
        <v>148</v>
      </c>
      <c r="J164">
        <f>SUM(Tabla45[[#This Row],[NVO ING HOM 1]:[NVO ING MUJ 1]])</f>
        <v>303</v>
      </c>
    </row>
    <row r="165" spans="1:10" x14ac:dyDescent="0.15">
      <c r="A165" t="s">
        <v>553</v>
      </c>
      <c r="B165" t="s">
        <v>383</v>
      </c>
      <c r="C165" t="s">
        <v>552</v>
      </c>
      <c r="D165" t="s">
        <v>157</v>
      </c>
      <c r="E165" t="s">
        <v>2</v>
      </c>
      <c r="F165" t="s">
        <v>1</v>
      </c>
      <c r="G165" t="s">
        <v>380</v>
      </c>
      <c r="H165">
        <v>113</v>
      </c>
      <c r="I165">
        <v>79</v>
      </c>
      <c r="J165">
        <f>SUM(Tabla45[[#This Row],[NVO ING HOM 1]:[NVO ING MUJ 1]])</f>
        <v>192</v>
      </c>
    </row>
    <row r="166" spans="1:10" x14ac:dyDescent="0.15">
      <c r="A166" t="s">
        <v>553</v>
      </c>
      <c r="B166" t="s">
        <v>5</v>
      </c>
      <c r="C166" t="s">
        <v>552</v>
      </c>
      <c r="D166" t="s">
        <v>157</v>
      </c>
      <c r="E166" t="s">
        <v>2</v>
      </c>
      <c r="F166" t="s">
        <v>1</v>
      </c>
      <c r="G166" t="s">
        <v>380</v>
      </c>
      <c r="H166">
        <v>101</v>
      </c>
      <c r="I166">
        <v>99</v>
      </c>
      <c r="J166">
        <f>SUM(Tabla45[[#This Row],[NVO ING HOM 1]:[NVO ING MUJ 1]])</f>
        <v>200</v>
      </c>
    </row>
    <row r="167" spans="1:10" x14ac:dyDescent="0.15">
      <c r="A167" t="s">
        <v>551</v>
      </c>
      <c r="B167" t="s">
        <v>5</v>
      </c>
      <c r="C167" t="s">
        <v>550</v>
      </c>
      <c r="D167" t="s">
        <v>38</v>
      </c>
      <c r="E167" t="s">
        <v>2</v>
      </c>
      <c r="F167" t="s">
        <v>1</v>
      </c>
      <c r="G167" t="s">
        <v>380</v>
      </c>
      <c r="H167">
        <v>8</v>
      </c>
      <c r="I167">
        <v>6</v>
      </c>
      <c r="J167">
        <f>SUM(Tabla45[[#This Row],[NVO ING HOM 1]:[NVO ING MUJ 1]])</f>
        <v>14</v>
      </c>
    </row>
    <row r="168" spans="1:10" x14ac:dyDescent="0.15">
      <c r="A168" t="s">
        <v>549</v>
      </c>
      <c r="B168" t="s">
        <v>5</v>
      </c>
      <c r="C168" t="s">
        <v>548</v>
      </c>
      <c r="D168" t="s">
        <v>157</v>
      </c>
      <c r="E168" t="s">
        <v>2</v>
      </c>
      <c r="F168" t="s">
        <v>1</v>
      </c>
      <c r="G168" t="s">
        <v>380</v>
      </c>
      <c r="H168">
        <v>64</v>
      </c>
      <c r="I168">
        <v>69</v>
      </c>
      <c r="J168">
        <f>SUM(Tabla45[[#This Row],[NVO ING HOM 1]:[NVO ING MUJ 1]])</f>
        <v>133</v>
      </c>
    </row>
    <row r="169" spans="1:10" x14ac:dyDescent="0.15">
      <c r="A169" t="s">
        <v>547</v>
      </c>
      <c r="B169" t="s">
        <v>5</v>
      </c>
      <c r="C169" t="s">
        <v>546</v>
      </c>
      <c r="D169" t="s">
        <v>38</v>
      </c>
      <c r="E169" t="s">
        <v>2</v>
      </c>
      <c r="F169" t="s">
        <v>1</v>
      </c>
      <c r="G169" t="s">
        <v>380</v>
      </c>
      <c r="H169">
        <v>23</v>
      </c>
      <c r="I169">
        <v>21</v>
      </c>
      <c r="J169">
        <f>SUM(Tabla45[[#This Row],[NVO ING HOM 1]:[NVO ING MUJ 1]])</f>
        <v>44</v>
      </c>
    </row>
    <row r="170" spans="1:10" x14ac:dyDescent="0.15">
      <c r="A170" t="s">
        <v>545</v>
      </c>
      <c r="B170" t="s">
        <v>383</v>
      </c>
      <c r="C170" t="s">
        <v>544</v>
      </c>
      <c r="D170" t="s">
        <v>157</v>
      </c>
      <c r="E170" t="s">
        <v>2</v>
      </c>
      <c r="F170" t="s">
        <v>1</v>
      </c>
      <c r="G170" t="s">
        <v>380</v>
      </c>
      <c r="H170">
        <v>109</v>
      </c>
      <c r="I170">
        <v>125</v>
      </c>
      <c r="J170">
        <f>SUM(Tabla45[[#This Row],[NVO ING HOM 1]:[NVO ING MUJ 1]])</f>
        <v>234</v>
      </c>
    </row>
    <row r="171" spans="1:10" x14ac:dyDescent="0.15">
      <c r="A171" t="s">
        <v>545</v>
      </c>
      <c r="B171" t="s">
        <v>5</v>
      </c>
      <c r="C171" t="s">
        <v>544</v>
      </c>
      <c r="D171" t="s">
        <v>157</v>
      </c>
      <c r="E171" t="s">
        <v>2</v>
      </c>
      <c r="F171" t="s">
        <v>1</v>
      </c>
      <c r="G171" t="s">
        <v>380</v>
      </c>
      <c r="H171">
        <v>135</v>
      </c>
      <c r="I171">
        <v>134</v>
      </c>
      <c r="J171">
        <f>SUM(Tabla45[[#This Row],[NVO ING HOM 1]:[NVO ING MUJ 1]])</f>
        <v>269</v>
      </c>
    </row>
    <row r="172" spans="1:10" x14ac:dyDescent="0.15">
      <c r="A172" t="s">
        <v>543</v>
      </c>
      <c r="B172" t="s">
        <v>383</v>
      </c>
      <c r="C172" t="s">
        <v>542</v>
      </c>
      <c r="D172" t="s">
        <v>157</v>
      </c>
      <c r="E172" t="s">
        <v>2</v>
      </c>
      <c r="F172" t="s">
        <v>1</v>
      </c>
      <c r="G172" t="s">
        <v>380</v>
      </c>
      <c r="H172">
        <v>147</v>
      </c>
      <c r="I172">
        <v>123</v>
      </c>
      <c r="J172">
        <f>SUM(Tabla45[[#This Row],[NVO ING HOM 1]:[NVO ING MUJ 1]])</f>
        <v>270</v>
      </c>
    </row>
    <row r="173" spans="1:10" x14ac:dyDescent="0.15">
      <c r="A173" t="s">
        <v>543</v>
      </c>
      <c r="B173" t="s">
        <v>5</v>
      </c>
      <c r="C173" t="s">
        <v>542</v>
      </c>
      <c r="D173" t="s">
        <v>157</v>
      </c>
      <c r="E173" t="s">
        <v>2</v>
      </c>
      <c r="F173" t="s">
        <v>1</v>
      </c>
      <c r="G173" t="s">
        <v>380</v>
      </c>
      <c r="H173">
        <v>160</v>
      </c>
      <c r="I173">
        <v>131</v>
      </c>
      <c r="J173">
        <f>SUM(Tabla45[[#This Row],[NVO ING HOM 1]:[NVO ING MUJ 1]])</f>
        <v>291</v>
      </c>
    </row>
    <row r="174" spans="1:10" x14ac:dyDescent="0.15">
      <c r="A174" t="s">
        <v>541</v>
      </c>
      <c r="B174" t="s">
        <v>383</v>
      </c>
      <c r="C174" t="s">
        <v>540</v>
      </c>
      <c r="D174" t="s">
        <v>157</v>
      </c>
      <c r="E174" t="s">
        <v>2</v>
      </c>
      <c r="F174" t="s">
        <v>1</v>
      </c>
      <c r="G174" t="s">
        <v>380</v>
      </c>
      <c r="H174">
        <v>123</v>
      </c>
      <c r="I174">
        <v>110</v>
      </c>
      <c r="J174">
        <f>SUM(Tabla45[[#This Row],[NVO ING HOM 1]:[NVO ING MUJ 1]])</f>
        <v>233</v>
      </c>
    </row>
    <row r="175" spans="1:10" x14ac:dyDescent="0.15">
      <c r="A175" t="s">
        <v>541</v>
      </c>
      <c r="B175" t="s">
        <v>5</v>
      </c>
      <c r="C175" t="s">
        <v>540</v>
      </c>
      <c r="D175" t="s">
        <v>157</v>
      </c>
      <c r="E175" t="s">
        <v>2</v>
      </c>
      <c r="F175" t="s">
        <v>1</v>
      </c>
      <c r="G175" t="s">
        <v>380</v>
      </c>
      <c r="H175">
        <v>146</v>
      </c>
      <c r="I175">
        <v>149</v>
      </c>
      <c r="J175">
        <f>SUM(Tabla45[[#This Row],[NVO ING HOM 1]:[NVO ING MUJ 1]])</f>
        <v>295</v>
      </c>
    </row>
    <row r="176" spans="1:10" x14ac:dyDescent="0.15">
      <c r="A176" t="s">
        <v>539</v>
      </c>
      <c r="B176" t="s">
        <v>5</v>
      </c>
      <c r="C176" t="s">
        <v>538</v>
      </c>
      <c r="D176" t="s">
        <v>157</v>
      </c>
      <c r="E176" t="s">
        <v>2</v>
      </c>
      <c r="F176" t="s">
        <v>1</v>
      </c>
      <c r="G176" t="s">
        <v>380</v>
      </c>
      <c r="H176">
        <v>47</v>
      </c>
      <c r="I176">
        <v>43</v>
      </c>
      <c r="J176">
        <f>SUM(Tabla45[[#This Row],[NVO ING HOM 1]:[NVO ING MUJ 1]])</f>
        <v>90</v>
      </c>
    </row>
    <row r="177" spans="1:10" x14ac:dyDescent="0.15">
      <c r="A177" t="s">
        <v>537</v>
      </c>
      <c r="B177" t="s">
        <v>5</v>
      </c>
      <c r="C177" t="s">
        <v>536</v>
      </c>
      <c r="D177" t="s">
        <v>23</v>
      </c>
      <c r="E177" t="s">
        <v>2</v>
      </c>
      <c r="F177" t="s">
        <v>1</v>
      </c>
      <c r="G177" t="s">
        <v>380</v>
      </c>
      <c r="H177">
        <v>21</v>
      </c>
      <c r="I177">
        <v>14</v>
      </c>
      <c r="J177">
        <f>SUM(Tabla45[[#This Row],[NVO ING HOM 1]:[NVO ING MUJ 1]])</f>
        <v>35</v>
      </c>
    </row>
    <row r="178" spans="1:10" x14ac:dyDescent="0.15">
      <c r="A178" t="s">
        <v>535</v>
      </c>
      <c r="B178" t="s">
        <v>5</v>
      </c>
      <c r="C178" t="s">
        <v>534</v>
      </c>
      <c r="D178" t="s">
        <v>64</v>
      </c>
      <c r="E178" t="s">
        <v>2</v>
      </c>
      <c r="F178" t="s">
        <v>1</v>
      </c>
      <c r="G178" t="s">
        <v>380</v>
      </c>
      <c r="H178">
        <v>113</v>
      </c>
      <c r="I178">
        <v>76</v>
      </c>
      <c r="J178">
        <f>SUM(Tabla45[[#This Row],[NVO ING HOM 1]:[NVO ING MUJ 1]])</f>
        <v>189</v>
      </c>
    </row>
    <row r="179" spans="1:10" x14ac:dyDescent="0.15">
      <c r="A179" t="s">
        <v>533</v>
      </c>
      <c r="B179" t="s">
        <v>5</v>
      </c>
      <c r="C179" t="s">
        <v>532</v>
      </c>
      <c r="D179" t="s">
        <v>64</v>
      </c>
      <c r="E179" t="s">
        <v>2</v>
      </c>
      <c r="F179" t="s">
        <v>1</v>
      </c>
      <c r="G179" t="s">
        <v>380</v>
      </c>
      <c r="H179">
        <v>59</v>
      </c>
      <c r="I179">
        <v>49</v>
      </c>
      <c r="J179">
        <f>SUM(Tabla45[[#This Row],[NVO ING HOM 1]:[NVO ING MUJ 1]])</f>
        <v>108</v>
      </c>
    </row>
    <row r="180" spans="1:10" x14ac:dyDescent="0.15">
      <c r="A180" t="s">
        <v>531</v>
      </c>
      <c r="B180" t="s">
        <v>5</v>
      </c>
      <c r="C180" t="s">
        <v>530</v>
      </c>
      <c r="D180" t="s">
        <v>140</v>
      </c>
      <c r="E180" t="s">
        <v>2</v>
      </c>
      <c r="F180" t="s">
        <v>1</v>
      </c>
      <c r="G180" t="s">
        <v>380</v>
      </c>
      <c r="H180">
        <v>12</v>
      </c>
      <c r="I180">
        <v>13</v>
      </c>
      <c r="J180">
        <f>SUM(Tabla45[[#This Row],[NVO ING HOM 1]:[NVO ING MUJ 1]])</f>
        <v>25</v>
      </c>
    </row>
    <row r="181" spans="1:10" x14ac:dyDescent="0.15">
      <c r="A181" t="s">
        <v>529</v>
      </c>
      <c r="B181" t="s">
        <v>383</v>
      </c>
      <c r="C181" t="s">
        <v>528</v>
      </c>
      <c r="D181" t="s">
        <v>157</v>
      </c>
      <c r="E181" t="s">
        <v>2</v>
      </c>
      <c r="F181" t="s">
        <v>1</v>
      </c>
      <c r="G181" t="s">
        <v>380</v>
      </c>
      <c r="H181">
        <v>92</v>
      </c>
      <c r="I181">
        <v>73</v>
      </c>
      <c r="J181">
        <f>SUM(Tabla45[[#This Row],[NVO ING HOM 1]:[NVO ING MUJ 1]])</f>
        <v>165</v>
      </c>
    </row>
    <row r="182" spans="1:10" x14ac:dyDescent="0.15">
      <c r="A182" t="s">
        <v>529</v>
      </c>
      <c r="B182" t="s">
        <v>5</v>
      </c>
      <c r="C182" t="s">
        <v>528</v>
      </c>
      <c r="D182" t="s">
        <v>157</v>
      </c>
      <c r="E182" t="s">
        <v>2</v>
      </c>
      <c r="F182" t="s">
        <v>1</v>
      </c>
      <c r="G182" t="s">
        <v>380</v>
      </c>
      <c r="H182">
        <v>64</v>
      </c>
      <c r="I182">
        <v>79</v>
      </c>
      <c r="J182">
        <f>SUM(Tabla45[[#This Row],[NVO ING HOM 1]:[NVO ING MUJ 1]])</f>
        <v>143</v>
      </c>
    </row>
    <row r="183" spans="1:10" x14ac:dyDescent="0.15">
      <c r="A183" t="s">
        <v>527</v>
      </c>
      <c r="B183" t="s">
        <v>383</v>
      </c>
      <c r="C183" t="s">
        <v>526</v>
      </c>
      <c r="D183" t="s">
        <v>64</v>
      </c>
      <c r="E183" t="s">
        <v>2</v>
      </c>
      <c r="F183" t="s">
        <v>1</v>
      </c>
      <c r="G183" t="s">
        <v>380</v>
      </c>
      <c r="H183">
        <v>56</v>
      </c>
      <c r="I183">
        <v>55</v>
      </c>
      <c r="J183">
        <f>SUM(Tabla45[[#This Row],[NVO ING HOM 1]:[NVO ING MUJ 1]])</f>
        <v>111</v>
      </c>
    </row>
    <row r="184" spans="1:10" x14ac:dyDescent="0.15">
      <c r="A184" t="s">
        <v>527</v>
      </c>
      <c r="B184" t="s">
        <v>5</v>
      </c>
      <c r="C184" t="s">
        <v>526</v>
      </c>
      <c r="D184" t="s">
        <v>64</v>
      </c>
      <c r="E184" t="s">
        <v>2</v>
      </c>
      <c r="F184" t="s">
        <v>1</v>
      </c>
      <c r="G184" t="s">
        <v>380</v>
      </c>
      <c r="H184">
        <v>47</v>
      </c>
      <c r="I184">
        <v>38</v>
      </c>
      <c r="J184">
        <f>SUM(Tabla45[[#This Row],[NVO ING HOM 1]:[NVO ING MUJ 1]])</f>
        <v>85</v>
      </c>
    </row>
    <row r="185" spans="1:10" x14ac:dyDescent="0.15">
      <c r="A185" t="s">
        <v>525</v>
      </c>
      <c r="B185" t="s">
        <v>383</v>
      </c>
      <c r="C185" t="s">
        <v>524</v>
      </c>
      <c r="D185" t="s">
        <v>157</v>
      </c>
      <c r="E185" t="s">
        <v>2</v>
      </c>
      <c r="F185" t="s">
        <v>1</v>
      </c>
      <c r="G185" t="s">
        <v>380</v>
      </c>
      <c r="H185">
        <v>71</v>
      </c>
      <c r="I185">
        <v>77</v>
      </c>
      <c r="J185">
        <f>SUM(Tabla45[[#This Row],[NVO ING HOM 1]:[NVO ING MUJ 1]])</f>
        <v>148</v>
      </c>
    </row>
    <row r="186" spans="1:10" x14ac:dyDescent="0.15">
      <c r="A186" t="s">
        <v>525</v>
      </c>
      <c r="B186" t="s">
        <v>5</v>
      </c>
      <c r="C186" t="s">
        <v>524</v>
      </c>
      <c r="D186" t="s">
        <v>157</v>
      </c>
      <c r="E186" t="s">
        <v>2</v>
      </c>
      <c r="F186" t="s">
        <v>1</v>
      </c>
      <c r="G186" t="s">
        <v>380</v>
      </c>
      <c r="H186">
        <v>130</v>
      </c>
      <c r="I186">
        <v>114</v>
      </c>
      <c r="J186">
        <f>SUM(Tabla45[[#This Row],[NVO ING HOM 1]:[NVO ING MUJ 1]])</f>
        <v>244</v>
      </c>
    </row>
    <row r="187" spans="1:10" x14ac:dyDescent="0.15">
      <c r="A187" t="s">
        <v>523</v>
      </c>
      <c r="B187" t="s">
        <v>383</v>
      </c>
      <c r="C187" t="s">
        <v>522</v>
      </c>
      <c r="D187" t="s">
        <v>64</v>
      </c>
      <c r="E187" t="s">
        <v>2</v>
      </c>
      <c r="F187" t="s">
        <v>1</v>
      </c>
      <c r="G187" t="s">
        <v>380</v>
      </c>
      <c r="H187">
        <v>64</v>
      </c>
      <c r="I187">
        <v>61</v>
      </c>
      <c r="J187">
        <f>SUM(Tabla45[[#This Row],[NVO ING HOM 1]:[NVO ING MUJ 1]])</f>
        <v>125</v>
      </c>
    </row>
    <row r="188" spans="1:10" x14ac:dyDescent="0.15">
      <c r="A188" t="s">
        <v>523</v>
      </c>
      <c r="B188" t="s">
        <v>5</v>
      </c>
      <c r="C188" t="s">
        <v>522</v>
      </c>
      <c r="D188" t="s">
        <v>64</v>
      </c>
      <c r="E188" t="s">
        <v>2</v>
      </c>
      <c r="F188" t="s">
        <v>1</v>
      </c>
      <c r="G188" t="s">
        <v>380</v>
      </c>
      <c r="H188">
        <v>98</v>
      </c>
      <c r="I188">
        <v>92</v>
      </c>
      <c r="J188">
        <f>SUM(Tabla45[[#This Row],[NVO ING HOM 1]:[NVO ING MUJ 1]])</f>
        <v>190</v>
      </c>
    </row>
    <row r="189" spans="1:10" x14ac:dyDescent="0.15">
      <c r="A189" t="s">
        <v>521</v>
      </c>
      <c r="B189" t="s">
        <v>5</v>
      </c>
      <c r="C189" t="s">
        <v>520</v>
      </c>
      <c r="D189" t="s">
        <v>23</v>
      </c>
      <c r="E189" t="s">
        <v>2</v>
      </c>
      <c r="F189" t="s">
        <v>1</v>
      </c>
      <c r="G189" t="s">
        <v>380</v>
      </c>
      <c r="H189">
        <v>92</v>
      </c>
      <c r="I189">
        <v>125</v>
      </c>
      <c r="J189">
        <f>SUM(Tabla45[[#This Row],[NVO ING HOM 1]:[NVO ING MUJ 1]])</f>
        <v>217</v>
      </c>
    </row>
    <row r="190" spans="1:10" x14ac:dyDescent="0.15">
      <c r="A190" t="s">
        <v>519</v>
      </c>
      <c r="B190" t="s">
        <v>5</v>
      </c>
      <c r="C190" t="s">
        <v>518</v>
      </c>
      <c r="D190" t="s">
        <v>89</v>
      </c>
      <c r="E190" t="s">
        <v>2</v>
      </c>
      <c r="F190" t="s">
        <v>1</v>
      </c>
      <c r="G190" t="s">
        <v>380</v>
      </c>
      <c r="H190">
        <v>63</v>
      </c>
      <c r="I190">
        <v>61</v>
      </c>
      <c r="J190">
        <f>SUM(Tabla45[[#This Row],[NVO ING HOM 1]:[NVO ING MUJ 1]])</f>
        <v>124</v>
      </c>
    </row>
    <row r="191" spans="1:10" x14ac:dyDescent="0.15">
      <c r="A191" t="s">
        <v>517</v>
      </c>
      <c r="B191" t="s">
        <v>5</v>
      </c>
      <c r="C191" t="s">
        <v>516</v>
      </c>
      <c r="D191" t="s">
        <v>23</v>
      </c>
      <c r="E191" t="s">
        <v>2</v>
      </c>
      <c r="F191" t="s">
        <v>1</v>
      </c>
      <c r="G191" t="s">
        <v>380</v>
      </c>
      <c r="H191">
        <v>161</v>
      </c>
      <c r="I191">
        <v>156</v>
      </c>
      <c r="J191">
        <f>SUM(Tabla45[[#This Row],[NVO ING HOM 1]:[NVO ING MUJ 1]])</f>
        <v>317</v>
      </c>
    </row>
    <row r="192" spans="1:10" x14ac:dyDescent="0.15">
      <c r="A192" t="s">
        <v>515</v>
      </c>
      <c r="B192" t="s">
        <v>383</v>
      </c>
      <c r="C192" t="s">
        <v>514</v>
      </c>
      <c r="D192" t="s">
        <v>157</v>
      </c>
      <c r="E192" t="s">
        <v>2</v>
      </c>
      <c r="F192" t="s">
        <v>1</v>
      </c>
      <c r="G192" t="s">
        <v>380</v>
      </c>
      <c r="H192">
        <v>92</v>
      </c>
      <c r="I192">
        <v>92</v>
      </c>
      <c r="J192">
        <f>SUM(Tabla45[[#This Row],[NVO ING HOM 1]:[NVO ING MUJ 1]])</f>
        <v>184</v>
      </c>
    </row>
    <row r="193" spans="1:10" x14ac:dyDescent="0.15">
      <c r="A193" t="s">
        <v>515</v>
      </c>
      <c r="B193" t="s">
        <v>5</v>
      </c>
      <c r="C193" t="s">
        <v>514</v>
      </c>
      <c r="D193" t="s">
        <v>157</v>
      </c>
      <c r="E193" t="s">
        <v>2</v>
      </c>
      <c r="F193" t="s">
        <v>1</v>
      </c>
      <c r="G193" t="s">
        <v>380</v>
      </c>
      <c r="H193">
        <v>106</v>
      </c>
      <c r="I193">
        <v>111</v>
      </c>
      <c r="J193">
        <f>SUM(Tabla45[[#This Row],[NVO ING HOM 1]:[NVO ING MUJ 1]])</f>
        <v>217</v>
      </c>
    </row>
    <row r="194" spans="1:10" x14ac:dyDescent="0.15">
      <c r="A194" t="s">
        <v>513</v>
      </c>
      <c r="B194" t="s">
        <v>5</v>
      </c>
      <c r="C194" t="s">
        <v>512</v>
      </c>
      <c r="D194" t="s">
        <v>64</v>
      </c>
      <c r="E194" t="s">
        <v>2</v>
      </c>
      <c r="F194" t="s">
        <v>1</v>
      </c>
      <c r="G194" t="s">
        <v>380</v>
      </c>
      <c r="H194">
        <v>95</v>
      </c>
      <c r="I194">
        <v>91</v>
      </c>
      <c r="J194">
        <f>SUM(Tabla45[[#This Row],[NVO ING HOM 1]:[NVO ING MUJ 1]])</f>
        <v>186</v>
      </c>
    </row>
    <row r="195" spans="1:10" x14ac:dyDescent="0.15">
      <c r="A195" t="s">
        <v>511</v>
      </c>
      <c r="B195" t="s">
        <v>5</v>
      </c>
      <c r="C195" t="s">
        <v>510</v>
      </c>
      <c r="D195" t="s">
        <v>64</v>
      </c>
      <c r="E195" t="s">
        <v>2</v>
      </c>
      <c r="F195" t="s">
        <v>1</v>
      </c>
      <c r="G195" t="s">
        <v>380</v>
      </c>
      <c r="H195">
        <v>106</v>
      </c>
      <c r="I195">
        <v>86</v>
      </c>
      <c r="J195">
        <f>SUM(Tabla45[[#This Row],[NVO ING HOM 1]:[NVO ING MUJ 1]])</f>
        <v>192</v>
      </c>
    </row>
    <row r="196" spans="1:10" x14ac:dyDescent="0.15">
      <c r="A196" t="s">
        <v>509</v>
      </c>
      <c r="B196" t="s">
        <v>383</v>
      </c>
      <c r="C196" t="s">
        <v>508</v>
      </c>
      <c r="D196" t="s">
        <v>157</v>
      </c>
      <c r="E196" t="s">
        <v>2</v>
      </c>
      <c r="F196" t="s">
        <v>1</v>
      </c>
      <c r="G196" t="s">
        <v>380</v>
      </c>
      <c r="H196">
        <v>118</v>
      </c>
      <c r="I196">
        <v>86</v>
      </c>
      <c r="J196">
        <f>SUM(Tabla45[[#This Row],[NVO ING HOM 1]:[NVO ING MUJ 1]])</f>
        <v>204</v>
      </c>
    </row>
    <row r="197" spans="1:10" x14ac:dyDescent="0.15">
      <c r="A197" t="s">
        <v>509</v>
      </c>
      <c r="B197" t="s">
        <v>5</v>
      </c>
      <c r="C197" t="s">
        <v>508</v>
      </c>
      <c r="D197" t="s">
        <v>157</v>
      </c>
      <c r="E197" t="s">
        <v>2</v>
      </c>
      <c r="F197" t="s">
        <v>1</v>
      </c>
      <c r="G197" t="s">
        <v>380</v>
      </c>
      <c r="H197">
        <v>104</v>
      </c>
      <c r="I197">
        <v>129</v>
      </c>
      <c r="J197">
        <f>SUM(Tabla45[[#This Row],[NVO ING HOM 1]:[NVO ING MUJ 1]])</f>
        <v>233</v>
      </c>
    </row>
    <row r="198" spans="1:10" x14ac:dyDescent="0.15">
      <c r="A198" t="s">
        <v>507</v>
      </c>
      <c r="B198" t="s">
        <v>5</v>
      </c>
      <c r="C198" t="s">
        <v>506</v>
      </c>
      <c r="D198" t="s">
        <v>38</v>
      </c>
      <c r="E198" t="s">
        <v>2</v>
      </c>
      <c r="F198" t="s">
        <v>1</v>
      </c>
      <c r="G198" t="s">
        <v>380</v>
      </c>
      <c r="H198">
        <v>30</v>
      </c>
      <c r="I198">
        <v>30</v>
      </c>
      <c r="J198">
        <f>SUM(Tabla45[[#This Row],[NVO ING HOM 1]:[NVO ING MUJ 1]])</f>
        <v>60</v>
      </c>
    </row>
    <row r="199" spans="1:10" x14ac:dyDescent="0.15">
      <c r="A199" t="s">
        <v>505</v>
      </c>
      <c r="B199" t="s">
        <v>383</v>
      </c>
      <c r="C199" t="s">
        <v>504</v>
      </c>
      <c r="D199" t="s">
        <v>64</v>
      </c>
      <c r="E199" t="s">
        <v>2</v>
      </c>
      <c r="F199" t="s">
        <v>1</v>
      </c>
      <c r="G199" t="s">
        <v>380</v>
      </c>
      <c r="H199">
        <v>53</v>
      </c>
      <c r="I199">
        <v>47</v>
      </c>
      <c r="J199">
        <f>SUM(Tabla45[[#This Row],[NVO ING HOM 1]:[NVO ING MUJ 1]])</f>
        <v>100</v>
      </c>
    </row>
    <row r="200" spans="1:10" x14ac:dyDescent="0.15">
      <c r="A200" t="s">
        <v>505</v>
      </c>
      <c r="B200" t="s">
        <v>5</v>
      </c>
      <c r="C200" t="s">
        <v>504</v>
      </c>
      <c r="D200" t="s">
        <v>64</v>
      </c>
      <c r="E200" t="s">
        <v>2</v>
      </c>
      <c r="F200" t="s">
        <v>1</v>
      </c>
      <c r="G200" t="s">
        <v>380</v>
      </c>
      <c r="H200">
        <v>53</v>
      </c>
      <c r="I200">
        <v>47</v>
      </c>
      <c r="J200">
        <f>SUM(Tabla45[[#This Row],[NVO ING HOM 1]:[NVO ING MUJ 1]])</f>
        <v>100</v>
      </c>
    </row>
    <row r="201" spans="1:10" x14ac:dyDescent="0.15">
      <c r="A201" t="s">
        <v>503</v>
      </c>
      <c r="B201" t="s">
        <v>383</v>
      </c>
      <c r="C201" t="s">
        <v>502</v>
      </c>
      <c r="D201" t="s">
        <v>64</v>
      </c>
      <c r="E201" t="s">
        <v>2</v>
      </c>
      <c r="F201" t="s">
        <v>1</v>
      </c>
      <c r="G201" t="s">
        <v>380</v>
      </c>
      <c r="H201">
        <v>39</v>
      </c>
      <c r="I201">
        <v>47</v>
      </c>
      <c r="J201">
        <f>SUM(Tabla45[[#This Row],[NVO ING HOM 1]:[NVO ING MUJ 1]])</f>
        <v>86</v>
      </c>
    </row>
    <row r="202" spans="1:10" x14ac:dyDescent="0.15">
      <c r="A202" t="s">
        <v>503</v>
      </c>
      <c r="B202" t="s">
        <v>5</v>
      </c>
      <c r="C202" t="s">
        <v>502</v>
      </c>
      <c r="D202" t="s">
        <v>64</v>
      </c>
      <c r="E202" t="s">
        <v>2</v>
      </c>
      <c r="F202" t="s">
        <v>1</v>
      </c>
      <c r="G202" t="s">
        <v>380</v>
      </c>
      <c r="H202">
        <v>84</v>
      </c>
      <c r="I202">
        <v>71</v>
      </c>
      <c r="J202">
        <f>SUM(Tabla45[[#This Row],[NVO ING HOM 1]:[NVO ING MUJ 1]])</f>
        <v>155</v>
      </c>
    </row>
    <row r="203" spans="1:10" x14ac:dyDescent="0.15">
      <c r="A203" t="s">
        <v>501</v>
      </c>
      <c r="B203" t="s">
        <v>383</v>
      </c>
      <c r="C203" t="s">
        <v>500</v>
      </c>
      <c r="D203" t="s">
        <v>157</v>
      </c>
      <c r="E203" t="s">
        <v>2</v>
      </c>
      <c r="F203" t="s">
        <v>1</v>
      </c>
      <c r="G203" t="s">
        <v>380</v>
      </c>
      <c r="H203">
        <v>105</v>
      </c>
      <c r="I203">
        <v>125</v>
      </c>
      <c r="J203">
        <f>SUM(Tabla45[[#This Row],[NVO ING HOM 1]:[NVO ING MUJ 1]])</f>
        <v>230</v>
      </c>
    </row>
    <row r="204" spans="1:10" x14ac:dyDescent="0.15">
      <c r="A204" t="s">
        <v>501</v>
      </c>
      <c r="B204" t="s">
        <v>5</v>
      </c>
      <c r="C204" t="s">
        <v>500</v>
      </c>
      <c r="D204" t="s">
        <v>157</v>
      </c>
      <c r="E204" t="s">
        <v>2</v>
      </c>
      <c r="F204" t="s">
        <v>1</v>
      </c>
      <c r="G204" t="s">
        <v>380</v>
      </c>
      <c r="H204">
        <v>140</v>
      </c>
      <c r="I204">
        <v>120</v>
      </c>
      <c r="J204">
        <f>SUM(Tabla45[[#This Row],[NVO ING HOM 1]:[NVO ING MUJ 1]])</f>
        <v>260</v>
      </c>
    </row>
    <row r="205" spans="1:10" x14ac:dyDescent="0.15">
      <c r="A205" t="s">
        <v>499</v>
      </c>
      <c r="B205" t="s">
        <v>383</v>
      </c>
      <c r="C205" t="s">
        <v>498</v>
      </c>
      <c r="D205" t="s">
        <v>157</v>
      </c>
      <c r="E205" t="s">
        <v>2</v>
      </c>
      <c r="F205" t="s">
        <v>1</v>
      </c>
      <c r="G205" t="s">
        <v>380</v>
      </c>
      <c r="H205">
        <v>104</v>
      </c>
      <c r="I205">
        <v>84</v>
      </c>
      <c r="J205">
        <f>SUM(Tabla45[[#This Row],[NVO ING HOM 1]:[NVO ING MUJ 1]])</f>
        <v>188</v>
      </c>
    </row>
    <row r="206" spans="1:10" x14ac:dyDescent="0.15">
      <c r="A206" t="s">
        <v>499</v>
      </c>
      <c r="B206" t="s">
        <v>5</v>
      </c>
      <c r="C206" t="s">
        <v>498</v>
      </c>
      <c r="D206" t="s">
        <v>157</v>
      </c>
      <c r="E206" t="s">
        <v>2</v>
      </c>
      <c r="F206" t="s">
        <v>1</v>
      </c>
      <c r="G206" t="s">
        <v>380</v>
      </c>
      <c r="H206">
        <v>102</v>
      </c>
      <c r="I206">
        <v>127</v>
      </c>
      <c r="J206">
        <f>SUM(Tabla45[[#This Row],[NVO ING HOM 1]:[NVO ING MUJ 1]])</f>
        <v>229</v>
      </c>
    </row>
    <row r="207" spans="1:10" x14ac:dyDescent="0.15">
      <c r="A207" t="s">
        <v>497</v>
      </c>
      <c r="B207" t="s">
        <v>5</v>
      </c>
      <c r="C207" t="s">
        <v>496</v>
      </c>
      <c r="D207" t="s">
        <v>366</v>
      </c>
      <c r="E207" t="s">
        <v>2</v>
      </c>
      <c r="F207" t="s">
        <v>1</v>
      </c>
      <c r="G207" t="s">
        <v>380</v>
      </c>
      <c r="H207">
        <v>27</v>
      </c>
      <c r="I207">
        <v>31</v>
      </c>
      <c r="J207">
        <f>SUM(Tabla45[[#This Row],[NVO ING HOM 1]:[NVO ING MUJ 1]])</f>
        <v>58</v>
      </c>
    </row>
    <row r="208" spans="1:10" x14ac:dyDescent="0.15">
      <c r="A208" t="s">
        <v>495</v>
      </c>
      <c r="B208" t="s">
        <v>383</v>
      </c>
      <c r="C208" t="s">
        <v>494</v>
      </c>
      <c r="D208" t="s">
        <v>89</v>
      </c>
      <c r="E208" t="s">
        <v>2</v>
      </c>
      <c r="F208" t="s">
        <v>1</v>
      </c>
      <c r="G208" t="s">
        <v>380</v>
      </c>
      <c r="H208">
        <v>38</v>
      </c>
      <c r="I208">
        <v>35</v>
      </c>
      <c r="J208">
        <f>SUM(Tabla45[[#This Row],[NVO ING HOM 1]:[NVO ING MUJ 1]])</f>
        <v>73</v>
      </c>
    </row>
    <row r="209" spans="1:10" x14ac:dyDescent="0.15">
      <c r="A209" t="s">
        <v>495</v>
      </c>
      <c r="B209" t="s">
        <v>5</v>
      </c>
      <c r="C209" t="s">
        <v>494</v>
      </c>
      <c r="D209" t="s">
        <v>89</v>
      </c>
      <c r="E209" t="s">
        <v>2</v>
      </c>
      <c r="F209" t="s">
        <v>1</v>
      </c>
      <c r="G209" t="s">
        <v>380</v>
      </c>
      <c r="H209">
        <v>88</v>
      </c>
      <c r="I209">
        <v>96</v>
      </c>
      <c r="J209">
        <f>SUM(Tabla45[[#This Row],[NVO ING HOM 1]:[NVO ING MUJ 1]])</f>
        <v>184</v>
      </c>
    </row>
    <row r="210" spans="1:10" x14ac:dyDescent="0.15">
      <c r="A210" t="s">
        <v>493</v>
      </c>
      <c r="B210" t="s">
        <v>383</v>
      </c>
      <c r="C210" t="s">
        <v>492</v>
      </c>
      <c r="D210" t="s">
        <v>74</v>
      </c>
      <c r="E210" t="s">
        <v>2</v>
      </c>
      <c r="F210" t="s">
        <v>1</v>
      </c>
      <c r="G210" t="s">
        <v>380</v>
      </c>
      <c r="H210">
        <v>105</v>
      </c>
      <c r="I210">
        <v>109</v>
      </c>
      <c r="J210">
        <f>SUM(Tabla45[[#This Row],[NVO ING HOM 1]:[NVO ING MUJ 1]])</f>
        <v>214</v>
      </c>
    </row>
    <row r="211" spans="1:10" x14ac:dyDescent="0.15">
      <c r="A211" t="s">
        <v>493</v>
      </c>
      <c r="B211" t="s">
        <v>5</v>
      </c>
      <c r="C211" t="s">
        <v>492</v>
      </c>
      <c r="D211" t="s">
        <v>74</v>
      </c>
      <c r="E211" t="s">
        <v>2</v>
      </c>
      <c r="F211" t="s">
        <v>1</v>
      </c>
      <c r="G211" t="s">
        <v>380</v>
      </c>
      <c r="H211">
        <v>135</v>
      </c>
      <c r="I211">
        <v>166</v>
      </c>
      <c r="J211">
        <f>SUM(Tabla45[[#This Row],[NVO ING HOM 1]:[NVO ING MUJ 1]])</f>
        <v>301</v>
      </c>
    </row>
    <row r="212" spans="1:10" x14ac:dyDescent="0.15">
      <c r="A212" t="s">
        <v>491</v>
      </c>
      <c r="B212" t="s">
        <v>5</v>
      </c>
      <c r="C212" t="s">
        <v>490</v>
      </c>
      <c r="D212" t="s">
        <v>23</v>
      </c>
      <c r="E212" t="s">
        <v>2</v>
      </c>
      <c r="F212" t="s">
        <v>1</v>
      </c>
      <c r="G212" t="s">
        <v>380</v>
      </c>
      <c r="H212">
        <v>173</v>
      </c>
      <c r="I212">
        <v>157</v>
      </c>
      <c r="J212">
        <f>SUM(Tabla45[[#This Row],[NVO ING HOM 1]:[NVO ING MUJ 1]])</f>
        <v>330</v>
      </c>
    </row>
    <row r="213" spans="1:10" x14ac:dyDescent="0.15">
      <c r="A213" t="s">
        <v>489</v>
      </c>
      <c r="B213" t="s">
        <v>5</v>
      </c>
      <c r="C213" t="s">
        <v>488</v>
      </c>
      <c r="D213" t="s">
        <v>64</v>
      </c>
      <c r="E213" t="s">
        <v>2</v>
      </c>
      <c r="F213" t="s">
        <v>1</v>
      </c>
      <c r="G213" t="s">
        <v>380</v>
      </c>
      <c r="H213">
        <v>61</v>
      </c>
      <c r="I213">
        <v>58</v>
      </c>
      <c r="J213">
        <f>SUM(Tabla45[[#This Row],[NVO ING HOM 1]:[NVO ING MUJ 1]])</f>
        <v>119</v>
      </c>
    </row>
    <row r="214" spans="1:10" x14ac:dyDescent="0.15">
      <c r="A214" t="s">
        <v>487</v>
      </c>
      <c r="B214" t="s">
        <v>5</v>
      </c>
      <c r="C214" t="s">
        <v>486</v>
      </c>
      <c r="D214" t="s">
        <v>13</v>
      </c>
      <c r="E214" t="s">
        <v>2</v>
      </c>
      <c r="F214" t="s">
        <v>1</v>
      </c>
      <c r="G214" t="s">
        <v>380</v>
      </c>
      <c r="H214">
        <v>90</v>
      </c>
      <c r="I214">
        <v>91</v>
      </c>
      <c r="J214">
        <f>SUM(Tabla45[[#This Row],[NVO ING HOM 1]:[NVO ING MUJ 1]])</f>
        <v>181</v>
      </c>
    </row>
    <row r="215" spans="1:10" x14ac:dyDescent="0.15">
      <c r="A215" t="s">
        <v>485</v>
      </c>
      <c r="B215" t="s">
        <v>383</v>
      </c>
      <c r="C215" t="s">
        <v>484</v>
      </c>
      <c r="D215" t="s">
        <v>157</v>
      </c>
      <c r="E215" t="s">
        <v>2</v>
      </c>
      <c r="F215" t="s">
        <v>1</v>
      </c>
      <c r="G215" t="s">
        <v>380</v>
      </c>
      <c r="H215">
        <v>81</v>
      </c>
      <c r="I215">
        <v>77</v>
      </c>
      <c r="J215">
        <f>SUM(Tabla45[[#This Row],[NVO ING HOM 1]:[NVO ING MUJ 1]])</f>
        <v>158</v>
      </c>
    </row>
    <row r="216" spans="1:10" x14ac:dyDescent="0.15">
      <c r="A216" t="s">
        <v>485</v>
      </c>
      <c r="B216" t="s">
        <v>5</v>
      </c>
      <c r="C216" t="s">
        <v>484</v>
      </c>
      <c r="D216" t="s">
        <v>157</v>
      </c>
      <c r="E216" t="s">
        <v>2</v>
      </c>
      <c r="F216" t="s">
        <v>1</v>
      </c>
      <c r="G216" t="s">
        <v>380</v>
      </c>
      <c r="H216">
        <v>77</v>
      </c>
      <c r="I216">
        <v>83</v>
      </c>
      <c r="J216">
        <f>SUM(Tabla45[[#This Row],[NVO ING HOM 1]:[NVO ING MUJ 1]])</f>
        <v>160</v>
      </c>
    </row>
    <row r="217" spans="1:10" x14ac:dyDescent="0.15">
      <c r="A217" t="s">
        <v>483</v>
      </c>
      <c r="B217" t="s">
        <v>383</v>
      </c>
      <c r="C217" t="s">
        <v>482</v>
      </c>
      <c r="D217" t="s">
        <v>157</v>
      </c>
      <c r="E217" t="s">
        <v>2</v>
      </c>
      <c r="F217" t="s">
        <v>1</v>
      </c>
      <c r="G217" t="s">
        <v>380</v>
      </c>
      <c r="H217">
        <v>34</v>
      </c>
      <c r="I217">
        <v>35</v>
      </c>
      <c r="J217">
        <f>SUM(Tabla45[[#This Row],[NVO ING HOM 1]:[NVO ING MUJ 1]])</f>
        <v>69</v>
      </c>
    </row>
    <row r="218" spans="1:10" x14ac:dyDescent="0.15">
      <c r="A218" t="s">
        <v>483</v>
      </c>
      <c r="B218" t="s">
        <v>5</v>
      </c>
      <c r="C218" t="s">
        <v>482</v>
      </c>
      <c r="D218" t="s">
        <v>157</v>
      </c>
      <c r="E218" t="s">
        <v>2</v>
      </c>
      <c r="F218" t="s">
        <v>1</v>
      </c>
      <c r="G218" t="s">
        <v>380</v>
      </c>
      <c r="H218">
        <v>77</v>
      </c>
      <c r="I218">
        <v>79</v>
      </c>
      <c r="J218">
        <f>SUM(Tabla45[[#This Row],[NVO ING HOM 1]:[NVO ING MUJ 1]])</f>
        <v>156</v>
      </c>
    </row>
    <row r="219" spans="1:10" x14ac:dyDescent="0.15">
      <c r="A219" t="s">
        <v>481</v>
      </c>
      <c r="B219" t="s">
        <v>5</v>
      </c>
      <c r="C219" t="s">
        <v>480</v>
      </c>
      <c r="D219" t="s">
        <v>64</v>
      </c>
      <c r="E219" t="s">
        <v>2</v>
      </c>
      <c r="F219" t="s">
        <v>1</v>
      </c>
      <c r="G219" t="s">
        <v>380</v>
      </c>
      <c r="H219">
        <v>60</v>
      </c>
      <c r="I219">
        <v>62</v>
      </c>
      <c r="J219">
        <f>SUM(Tabla45[[#This Row],[NVO ING HOM 1]:[NVO ING MUJ 1]])</f>
        <v>122</v>
      </c>
    </row>
    <row r="220" spans="1:10" x14ac:dyDescent="0.15">
      <c r="A220" t="s">
        <v>479</v>
      </c>
      <c r="B220" t="s">
        <v>5</v>
      </c>
      <c r="C220" t="s">
        <v>478</v>
      </c>
      <c r="D220" t="s">
        <v>378</v>
      </c>
      <c r="E220" t="s">
        <v>2</v>
      </c>
      <c r="F220" t="s">
        <v>1</v>
      </c>
      <c r="G220" t="s">
        <v>380</v>
      </c>
      <c r="H220">
        <v>28</v>
      </c>
      <c r="I220">
        <v>40</v>
      </c>
      <c r="J220">
        <f>SUM(Tabla45[[#This Row],[NVO ING HOM 1]:[NVO ING MUJ 1]])</f>
        <v>68</v>
      </c>
    </row>
    <row r="221" spans="1:10" x14ac:dyDescent="0.15">
      <c r="A221" t="s">
        <v>477</v>
      </c>
      <c r="B221" t="s">
        <v>383</v>
      </c>
      <c r="C221" t="s">
        <v>476</v>
      </c>
      <c r="D221" t="s">
        <v>157</v>
      </c>
      <c r="E221" t="s">
        <v>2</v>
      </c>
      <c r="F221" t="s">
        <v>1</v>
      </c>
      <c r="G221" t="s">
        <v>380</v>
      </c>
      <c r="H221">
        <v>121</v>
      </c>
      <c r="I221">
        <v>119</v>
      </c>
      <c r="J221">
        <f>SUM(Tabla45[[#This Row],[NVO ING HOM 1]:[NVO ING MUJ 1]])</f>
        <v>240</v>
      </c>
    </row>
    <row r="222" spans="1:10" x14ac:dyDescent="0.15">
      <c r="A222" t="s">
        <v>477</v>
      </c>
      <c r="B222" t="s">
        <v>5</v>
      </c>
      <c r="C222" t="s">
        <v>476</v>
      </c>
      <c r="D222" t="s">
        <v>157</v>
      </c>
      <c r="E222" t="s">
        <v>2</v>
      </c>
      <c r="F222" t="s">
        <v>1</v>
      </c>
      <c r="G222" t="s">
        <v>380</v>
      </c>
      <c r="H222">
        <v>132</v>
      </c>
      <c r="I222">
        <v>143</v>
      </c>
      <c r="J222">
        <f>SUM(Tabla45[[#This Row],[NVO ING HOM 1]:[NVO ING MUJ 1]])</f>
        <v>275</v>
      </c>
    </row>
    <row r="223" spans="1:10" x14ac:dyDescent="0.15">
      <c r="A223" t="s">
        <v>475</v>
      </c>
      <c r="B223" t="s">
        <v>5</v>
      </c>
      <c r="C223" t="s">
        <v>474</v>
      </c>
      <c r="D223" t="s">
        <v>73</v>
      </c>
      <c r="E223" t="s">
        <v>2</v>
      </c>
      <c r="F223" t="s">
        <v>1</v>
      </c>
      <c r="G223" t="s">
        <v>380</v>
      </c>
      <c r="H223">
        <v>113</v>
      </c>
      <c r="I223">
        <v>92</v>
      </c>
      <c r="J223">
        <f>SUM(Tabla45[[#This Row],[NVO ING HOM 1]:[NVO ING MUJ 1]])</f>
        <v>205</v>
      </c>
    </row>
    <row r="224" spans="1:10" x14ac:dyDescent="0.15">
      <c r="A224" t="s">
        <v>473</v>
      </c>
      <c r="B224" t="s">
        <v>5</v>
      </c>
      <c r="C224" t="s">
        <v>472</v>
      </c>
      <c r="D224" t="s">
        <v>74</v>
      </c>
      <c r="E224" t="s">
        <v>2</v>
      </c>
      <c r="F224" t="s">
        <v>1</v>
      </c>
      <c r="G224" t="s">
        <v>380</v>
      </c>
      <c r="H224">
        <v>92</v>
      </c>
      <c r="I224">
        <v>78</v>
      </c>
      <c r="J224">
        <f>SUM(Tabla45[[#This Row],[NVO ING HOM 1]:[NVO ING MUJ 1]])</f>
        <v>170</v>
      </c>
    </row>
    <row r="225" spans="1:10" x14ac:dyDescent="0.15">
      <c r="A225" t="s">
        <v>471</v>
      </c>
      <c r="B225" t="s">
        <v>383</v>
      </c>
      <c r="C225" t="s">
        <v>470</v>
      </c>
      <c r="D225" t="s">
        <v>157</v>
      </c>
      <c r="E225" t="s">
        <v>2</v>
      </c>
      <c r="F225" t="s">
        <v>1</v>
      </c>
      <c r="G225" t="s">
        <v>380</v>
      </c>
      <c r="H225">
        <v>59</v>
      </c>
      <c r="I225">
        <v>72</v>
      </c>
      <c r="J225">
        <f>SUM(Tabla45[[#This Row],[NVO ING HOM 1]:[NVO ING MUJ 1]])</f>
        <v>131</v>
      </c>
    </row>
    <row r="226" spans="1:10" x14ac:dyDescent="0.15">
      <c r="A226" t="s">
        <v>471</v>
      </c>
      <c r="B226" t="s">
        <v>5</v>
      </c>
      <c r="C226" t="s">
        <v>470</v>
      </c>
      <c r="D226" t="s">
        <v>157</v>
      </c>
      <c r="E226" t="s">
        <v>2</v>
      </c>
      <c r="F226" t="s">
        <v>1</v>
      </c>
      <c r="G226" t="s">
        <v>380</v>
      </c>
      <c r="H226">
        <v>132</v>
      </c>
      <c r="I226">
        <v>112</v>
      </c>
      <c r="J226">
        <f>SUM(Tabla45[[#This Row],[NVO ING HOM 1]:[NVO ING MUJ 1]])</f>
        <v>244</v>
      </c>
    </row>
    <row r="227" spans="1:10" x14ac:dyDescent="0.15">
      <c r="A227" t="s">
        <v>469</v>
      </c>
      <c r="B227" t="s">
        <v>5</v>
      </c>
      <c r="C227" t="s">
        <v>468</v>
      </c>
      <c r="D227" t="s">
        <v>88</v>
      </c>
      <c r="E227" t="s">
        <v>2</v>
      </c>
      <c r="F227" t="s">
        <v>1</v>
      </c>
      <c r="G227" t="s">
        <v>380</v>
      </c>
      <c r="H227">
        <v>34</v>
      </c>
      <c r="I227">
        <v>28</v>
      </c>
      <c r="J227">
        <f>SUM(Tabla45[[#This Row],[NVO ING HOM 1]:[NVO ING MUJ 1]])</f>
        <v>62</v>
      </c>
    </row>
    <row r="228" spans="1:10" x14ac:dyDescent="0.15">
      <c r="A228" t="s">
        <v>467</v>
      </c>
      <c r="B228" t="s">
        <v>5</v>
      </c>
      <c r="C228" t="s">
        <v>466</v>
      </c>
      <c r="D228" t="s">
        <v>465</v>
      </c>
      <c r="E228" t="s">
        <v>2</v>
      </c>
      <c r="F228" t="s">
        <v>1</v>
      </c>
      <c r="G228" t="s">
        <v>380</v>
      </c>
      <c r="H228">
        <v>39</v>
      </c>
      <c r="I228">
        <v>35</v>
      </c>
      <c r="J228">
        <f>SUM(Tabla45[[#This Row],[NVO ING HOM 1]:[NVO ING MUJ 1]])</f>
        <v>74</v>
      </c>
    </row>
    <row r="229" spans="1:10" x14ac:dyDescent="0.15">
      <c r="A229" t="s">
        <v>464</v>
      </c>
      <c r="B229" t="s">
        <v>5</v>
      </c>
      <c r="C229" t="s">
        <v>463</v>
      </c>
      <c r="D229" t="s">
        <v>157</v>
      </c>
      <c r="E229" t="s">
        <v>2</v>
      </c>
      <c r="F229" t="s">
        <v>1</v>
      </c>
      <c r="G229" t="s">
        <v>380</v>
      </c>
      <c r="H229">
        <v>46</v>
      </c>
      <c r="I229">
        <v>41</v>
      </c>
      <c r="J229">
        <f>SUM(Tabla45[[#This Row],[NVO ING HOM 1]:[NVO ING MUJ 1]])</f>
        <v>87</v>
      </c>
    </row>
    <row r="230" spans="1:10" x14ac:dyDescent="0.15">
      <c r="A230" t="s">
        <v>462</v>
      </c>
      <c r="B230" t="s">
        <v>5</v>
      </c>
      <c r="C230" t="s">
        <v>461</v>
      </c>
      <c r="D230" t="s">
        <v>74</v>
      </c>
      <c r="E230" t="s">
        <v>2</v>
      </c>
      <c r="F230" t="s">
        <v>1</v>
      </c>
      <c r="G230" t="s">
        <v>380</v>
      </c>
      <c r="H230">
        <v>80</v>
      </c>
      <c r="I230">
        <v>53</v>
      </c>
      <c r="J230">
        <f>SUM(Tabla45[[#This Row],[NVO ING HOM 1]:[NVO ING MUJ 1]])</f>
        <v>133</v>
      </c>
    </row>
    <row r="231" spans="1:10" x14ac:dyDescent="0.15">
      <c r="A231" t="s">
        <v>460</v>
      </c>
      <c r="B231" t="s">
        <v>5</v>
      </c>
      <c r="C231" t="s">
        <v>459</v>
      </c>
      <c r="D231" t="s">
        <v>64</v>
      </c>
      <c r="E231" t="s">
        <v>2</v>
      </c>
      <c r="F231" t="s">
        <v>1</v>
      </c>
      <c r="G231" t="s">
        <v>380</v>
      </c>
      <c r="H231">
        <v>62</v>
      </c>
      <c r="I231">
        <v>62</v>
      </c>
      <c r="J231">
        <f>SUM(Tabla45[[#This Row],[NVO ING HOM 1]:[NVO ING MUJ 1]])</f>
        <v>124</v>
      </c>
    </row>
    <row r="232" spans="1:10" x14ac:dyDescent="0.15">
      <c r="A232" t="s">
        <v>458</v>
      </c>
      <c r="B232" t="s">
        <v>383</v>
      </c>
      <c r="C232" t="s">
        <v>457</v>
      </c>
      <c r="D232" t="s">
        <v>157</v>
      </c>
      <c r="E232" t="s">
        <v>2</v>
      </c>
      <c r="F232" t="s">
        <v>1</v>
      </c>
      <c r="G232" t="s">
        <v>380</v>
      </c>
      <c r="H232">
        <v>95</v>
      </c>
      <c r="I232">
        <v>107</v>
      </c>
      <c r="J232">
        <f>SUM(Tabla45[[#This Row],[NVO ING HOM 1]:[NVO ING MUJ 1]])</f>
        <v>202</v>
      </c>
    </row>
    <row r="233" spans="1:10" x14ac:dyDescent="0.15">
      <c r="A233" t="s">
        <v>458</v>
      </c>
      <c r="B233" t="s">
        <v>5</v>
      </c>
      <c r="C233" t="s">
        <v>457</v>
      </c>
      <c r="D233" t="s">
        <v>157</v>
      </c>
      <c r="E233" t="s">
        <v>2</v>
      </c>
      <c r="F233" t="s">
        <v>1</v>
      </c>
      <c r="G233" t="s">
        <v>380</v>
      </c>
      <c r="H233">
        <v>144</v>
      </c>
      <c r="I233">
        <v>123</v>
      </c>
      <c r="J233">
        <f>SUM(Tabla45[[#This Row],[NVO ING HOM 1]:[NVO ING MUJ 1]])</f>
        <v>267</v>
      </c>
    </row>
    <row r="234" spans="1:10" x14ac:dyDescent="0.15">
      <c r="A234" t="s">
        <v>456</v>
      </c>
      <c r="B234" t="s">
        <v>5</v>
      </c>
      <c r="C234" t="s">
        <v>455</v>
      </c>
      <c r="D234" t="s">
        <v>427</v>
      </c>
      <c r="E234" t="s">
        <v>2</v>
      </c>
      <c r="F234" t="s">
        <v>1</v>
      </c>
      <c r="G234" t="s">
        <v>380</v>
      </c>
      <c r="H234">
        <v>93</v>
      </c>
      <c r="I234">
        <v>113</v>
      </c>
      <c r="J234">
        <f>SUM(Tabla45[[#This Row],[NVO ING HOM 1]:[NVO ING MUJ 1]])</f>
        <v>206</v>
      </c>
    </row>
    <row r="235" spans="1:10" x14ac:dyDescent="0.15">
      <c r="A235" t="s">
        <v>454</v>
      </c>
      <c r="B235" t="s">
        <v>383</v>
      </c>
      <c r="C235" t="s">
        <v>453</v>
      </c>
      <c r="D235" t="s">
        <v>157</v>
      </c>
      <c r="E235" t="s">
        <v>2</v>
      </c>
      <c r="F235" t="s">
        <v>1</v>
      </c>
      <c r="G235" t="s">
        <v>380</v>
      </c>
      <c r="H235">
        <v>36</v>
      </c>
      <c r="I235">
        <v>43</v>
      </c>
      <c r="J235">
        <f>SUM(Tabla45[[#This Row],[NVO ING HOM 1]:[NVO ING MUJ 1]])</f>
        <v>79</v>
      </c>
    </row>
    <row r="236" spans="1:10" x14ac:dyDescent="0.15">
      <c r="A236" t="s">
        <v>454</v>
      </c>
      <c r="B236" t="s">
        <v>5</v>
      </c>
      <c r="C236" t="s">
        <v>453</v>
      </c>
      <c r="D236" t="s">
        <v>157</v>
      </c>
      <c r="E236" t="s">
        <v>2</v>
      </c>
      <c r="F236" t="s">
        <v>1</v>
      </c>
      <c r="G236" t="s">
        <v>380</v>
      </c>
      <c r="H236">
        <v>85</v>
      </c>
      <c r="I236">
        <v>95</v>
      </c>
      <c r="J236">
        <f>SUM(Tabla45[[#This Row],[NVO ING HOM 1]:[NVO ING MUJ 1]])</f>
        <v>180</v>
      </c>
    </row>
    <row r="237" spans="1:10" x14ac:dyDescent="0.15">
      <c r="A237" t="s">
        <v>452</v>
      </c>
      <c r="B237" t="s">
        <v>383</v>
      </c>
      <c r="C237" t="s">
        <v>451</v>
      </c>
      <c r="D237" t="s">
        <v>64</v>
      </c>
      <c r="E237" t="s">
        <v>2</v>
      </c>
      <c r="F237" t="s">
        <v>1</v>
      </c>
      <c r="G237" t="s">
        <v>380</v>
      </c>
      <c r="H237">
        <v>25</v>
      </c>
      <c r="I237">
        <v>24</v>
      </c>
      <c r="J237">
        <f>SUM(Tabla45[[#This Row],[NVO ING HOM 1]:[NVO ING MUJ 1]])</f>
        <v>49</v>
      </c>
    </row>
    <row r="238" spans="1:10" x14ac:dyDescent="0.15">
      <c r="A238" t="s">
        <v>452</v>
      </c>
      <c r="B238" t="s">
        <v>5</v>
      </c>
      <c r="C238" t="s">
        <v>451</v>
      </c>
      <c r="D238" t="s">
        <v>64</v>
      </c>
      <c r="E238" t="s">
        <v>2</v>
      </c>
      <c r="F238" t="s">
        <v>1</v>
      </c>
      <c r="G238" t="s">
        <v>380</v>
      </c>
      <c r="H238">
        <v>64</v>
      </c>
      <c r="I238">
        <v>84</v>
      </c>
      <c r="J238">
        <f>SUM(Tabla45[[#This Row],[NVO ING HOM 1]:[NVO ING MUJ 1]])</f>
        <v>148</v>
      </c>
    </row>
    <row r="239" spans="1:10" x14ac:dyDescent="0.15">
      <c r="A239" t="s">
        <v>450</v>
      </c>
      <c r="B239" t="s">
        <v>5</v>
      </c>
      <c r="C239" t="s">
        <v>449</v>
      </c>
      <c r="D239" t="s">
        <v>89</v>
      </c>
      <c r="E239" t="s">
        <v>2</v>
      </c>
      <c r="F239" t="s">
        <v>1</v>
      </c>
      <c r="G239" t="s">
        <v>380</v>
      </c>
      <c r="H239">
        <v>66</v>
      </c>
      <c r="I239">
        <v>68</v>
      </c>
      <c r="J239">
        <f>SUM(Tabla45[[#This Row],[NVO ING HOM 1]:[NVO ING MUJ 1]])</f>
        <v>134</v>
      </c>
    </row>
    <row r="240" spans="1:10" x14ac:dyDescent="0.15">
      <c r="A240" t="s">
        <v>448</v>
      </c>
      <c r="B240" t="s">
        <v>383</v>
      </c>
      <c r="C240" t="s">
        <v>447</v>
      </c>
      <c r="D240" t="s">
        <v>157</v>
      </c>
      <c r="E240" t="s">
        <v>2</v>
      </c>
      <c r="F240" t="s">
        <v>1</v>
      </c>
      <c r="G240" t="s">
        <v>380</v>
      </c>
      <c r="H240">
        <v>138</v>
      </c>
      <c r="I240">
        <v>132</v>
      </c>
      <c r="J240">
        <f>SUM(Tabla45[[#This Row],[NVO ING HOM 1]:[NVO ING MUJ 1]])</f>
        <v>270</v>
      </c>
    </row>
    <row r="241" spans="1:10" x14ac:dyDescent="0.15">
      <c r="A241" t="s">
        <v>448</v>
      </c>
      <c r="B241" t="s">
        <v>5</v>
      </c>
      <c r="C241" t="s">
        <v>447</v>
      </c>
      <c r="D241" t="s">
        <v>157</v>
      </c>
      <c r="E241" t="s">
        <v>2</v>
      </c>
      <c r="F241" t="s">
        <v>1</v>
      </c>
      <c r="G241" t="s">
        <v>380</v>
      </c>
      <c r="H241">
        <v>148</v>
      </c>
      <c r="I241">
        <v>166</v>
      </c>
      <c r="J241">
        <f>SUM(Tabla45[[#This Row],[NVO ING HOM 1]:[NVO ING MUJ 1]])</f>
        <v>314</v>
      </c>
    </row>
    <row r="242" spans="1:10" x14ac:dyDescent="0.15">
      <c r="A242" t="s">
        <v>446</v>
      </c>
      <c r="B242" t="s">
        <v>383</v>
      </c>
      <c r="C242" t="s">
        <v>445</v>
      </c>
      <c r="D242" t="s">
        <v>64</v>
      </c>
      <c r="E242" t="s">
        <v>2</v>
      </c>
      <c r="F242" t="s">
        <v>1</v>
      </c>
      <c r="G242" t="s">
        <v>380</v>
      </c>
      <c r="H242">
        <v>46</v>
      </c>
      <c r="I242">
        <v>49</v>
      </c>
      <c r="J242">
        <f>SUM(Tabla45[[#This Row],[NVO ING HOM 1]:[NVO ING MUJ 1]])</f>
        <v>95</v>
      </c>
    </row>
    <row r="243" spans="1:10" x14ac:dyDescent="0.15">
      <c r="A243" t="s">
        <v>446</v>
      </c>
      <c r="B243" t="s">
        <v>5</v>
      </c>
      <c r="C243" t="s">
        <v>445</v>
      </c>
      <c r="D243" t="s">
        <v>64</v>
      </c>
      <c r="E243" t="s">
        <v>2</v>
      </c>
      <c r="F243" t="s">
        <v>1</v>
      </c>
      <c r="G243" t="s">
        <v>380</v>
      </c>
      <c r="H243">
        <v>70</v>
      </c>
      <c r="I243">
        <v>94</v>
      </c>
      <c r="J243">
        <f>SUM(Tabla45[[#This Row],[NVO ING HOM 1]:[NVO ING MUJ 1]])</f>
        <v>164</v>
      </c>
    </row>
    <row r="244" spans="1:10" x14ac:dyDescent="0.15">
      <c r="A244" t="s">
        <v>444</v>
      </c>
      <c r="B244" t="s">
        <v>5</v>
      </c>
      <c r="C244" t="s">
        <v>443</v>
      </c>
      <c r="D244" t="s">
        <v>22</v>
      </c>
      <c r="E244" t="s">
        <v>2</v>
      </c>
      <c r="F244" t="s">
        <v>1</v>
      </c>
      <c r="G244" t="s">
        <v>380</v>
      </c>
      <c r="H244">
        <v>24</v>
      </c>
      <c r="I244">
        <v>27</v>
      </c>
      <c r="J244">
        <f>SUM(Tabla45[[#This Row],[NVO ING HOM 1]:[NVO ING MUJ 1]])</f>
        <v>51</v>
      </c>
    </row>
    <row r="245" spans="1:10" x14ac:dyDescent="0.15">
      <c r="A245" t="s">
        <v>442</v>
      </c>
      <c r="B245" t="s">
        <v>5</v>
      </c>
      <c r="C245" t="s">
        <v>441</v>
      </c>
      <c r="D245" t="s">
        <v>23</v>
      </c>
      <c r="E245" t="s">
        <v>2</v>
      </c>
      <c r="F245" t="s">
        <v>1</v>
      </c>
      <c r="G245" t="s">
        <v>380</v>
      </c>
      <c r="H245">
        <v>72</v>
      </c>
      <c r="I245">
        <v>72</v>
      </c>
      <c r="J245">
        <f>SUM(Tabla45[[#This Row],[NVO ING HOM 1]:[NVO ING MUJ 1]])</f>
        <v>144</v>
      </c>
    </row>
    <row r="246" spans="1:10" x14ac:dyDescent="0.15">
      <c r="A246" t="s">
        <v>440</v>
      </c>
      <c r="B246" t="s">
        <v>5</v>
      </c>
      <c r="C246" t="s">
        <v>439</v>
      </c>
      <c r="D246" t="s">
        <v>140</v>
      </c>
      <c r="E246" t="s">
        <v>2</v>
      </c>
      <c r="F246" t="s">
        <v>1</v>
      </c>
      <c r="G246" t="s">
        <v>380</v>
      </c>
      <c r="H246">
        <v>44</v>
      </c>
      <c r="I246">
        <v>52</v>
      </c>
      <c r="J246">
        <f>SUM(Tabla45[[#This Row],[NVO ING HOM 1]:[NVO ING MUJ 1]])</f>
        <v>96</v>
      </c>
    </row>
    <row r="247" spans="1:10" x14ac:dyDescent="0.15">
      <c r="A247" t="s">
        <v>438</v>
      </c>
      <c r="B247" t="s">
        <v>5</v>
      </c>
      <c r="C247" t="s">
        <v>437</v>
      </c>
      <c r="D247" t="s">
        <v>436</v>
      </c>
      <c r="E247" t="s">
        <v>2</v>
      </c>
      <c r="F247" t="s">
        <v>1</v>
      </c>
      <c r="G247" t="s">
        <v>380</v>
      </c>
      <c r="H247">
        <v>31</v>
      </c>
      <c r="I247">
        <v>39</v>
      </c>
      <c r="J247">
        <f>SUM(Tabla45[[#This Row],[NVO ING HOM 1]:[NVO ING MUJ 1]])</f>
        <v>70</v>
      </c>
    </row>
    <row r="248" spans="1:10" x14ac:dyDescent="0.15">
      <c r="A248" t="s">
        <v>435</v>
      </c>
      <c r="B248" t="s">
        <v>5</v>
      </c>
      <c r="C248" t="s">
        <v>434</v>
      </c>
      <c r="D248" t="s">
        <v>9</v>
      </c>
      <c r="E248" t="s">
        <v>2</v>
      </c>
      <c r="F248" t="s">
        <v>1</v>
      </c>
      <c r="G248" t="s">
        <v>380</v>
      </c>
      <c r="H248">
        <v>20</v>
      </c>
      <c r="I248">
        <v>20</v>
      </c>
      <c r="J248">
        <f>SUM(Tabla45[[#This Row],[NVO ING HOM 1]:[NVO ING MUJ 1]])</f>
        <v>40</v>
      </c>
    </row>
    <row r="249" spans="1:10" x14ac:dyDescent="0.15">
      <c r="A249" t="s">
        <v>433</v>
      </c>
      <c r="B249" t="s">
        <v>5</v>
      </c>
      <c r="C249" t="s">
        <v>432</v>
      </c>
      <c r="D249" t="s">
        <v>69</v>
      </c>
      <c r="E249" t="s">
        <v>2</v>
      </c>
      <c r="F249" t="s">
        <v>1</v>
      </c>
      <c r="G249" t="s">
        <v>380</v>
      </c>
      <c r="H249">
        <v>19</v>
      </c>
      <c r="I249">
        <v>22</v>
      </c>
      <c r="J249">
        <f>SUM(Tabla45[[#This Row],[NVO ING HOM 1]:[NVO ING MUJ 1]])</f>
        <v>41</v>
      </c>
    </row>
    <row r="250" spans="1:10" x14ac:dyDescent="0.15">
      <c r="A250" t="s">
        <v>431</v>
      </c>
      <c r="B250" t="s">
        <v>5</v>
      </c>
      <c r="C250" t="s">
        <v>430</v>
      </c>
      <c r="D250" t="s">
        <v>121</v>
      </c>
      <c r="E250" t="s">
        <v>2</v>
      </c>
      <c r="F250" t="s">
        <v>1</v>
      </c>
      <c r="G250" t="s">
        <v>380</v>
      </c>
      <c r="H250">
        <v>12</v>
      </c>
      <c r="I250">
        <v>12</v>
      </c>
      <c r="J250">
        <f>SUM(Tabla45[[#This Row],[NVO ING HOM 1]:[NVO ING MUJ 1]])</f>
        <v>24</v>
      </c>
    </row>
    <row r="251" spans="1:10" x14ac:dyDescent="0.15">
      <c r="A251" t="s">
        <v>429</v>
      </c>
      <c r="B251" t="s">
        <v>5</v>
      </c>
      <c r="C251" t="s">
        <v>428</v>
      </c>
      <c r="D251" t="s">
        <v>427</v>
      </c>
      <c r="E251" t="s">
        <v>2</v>
      </c>
      <c r="F251" t="s">
        <v>1</v>
      </c>
      <c r="G251" t="s">
        <v>380</v>
      </c>
      <c r="H251">
        <v>87</v>
      </c>
      <c r="I251">
        <v>82</v>
      </c>
      <c r="J251">
        <f>SUM(Tabla45[[#This Row],[NVO ING HOM 1]:[NVO ING MUJ 1]])</f>
        <v>169</v>
      </c>
    </row>
    <row r="252" spans="1:10" x14ac:dyDescent="0.15">
      <c r="A252" t="s">
        <v>426</v>
      </c>
      <c r="B252" t="s">
        <v>5</v>
      </c>
      <c r="C252" t="s">
        <v>425</v>
      </c>
      <c r="D252" t="s">
        <v>16</v>
      </c>
      <c r="E252" t="s">
        <v>2</v>
      </c>
      <c r="F252" t="s">
        <v>1</v>
      </c>
      <c r="G252" t="s">
        <v>380</v>
      </c>
      <c r="H252">
        <v>54</v>
      </c>
      <c r="I252">
        <v>66</v>
      </c>
      <c r="J252">
        <f>SUM(Tabla45[[#This Row],[NVO ING HOM 1]:[NVO ING MUJ 1]])</f>
        <v>120</v>
      </c>
    </row>
    <row r="253" spans="1:10" x14ac:dyDescent="0.15">
      <c r="A253" t="s">
        <v>424</v>
      </c>
      <c r="B253" t="s">
        <v>5</v>
      </c>
      <c r="C253" t="s">
        <v>423</v>
      </c>
      <c r="D253" t="s">
        <v>422</v>
      </c>
      <c r="E253" t="s">
        <v>2</v>
      </c>
      <c r="F253" t="s">
        <v>1</v>
      </c>
      <c r="G253" t="s">
        <v>380</v>
      </c>
      <c r="H253">
        <v>30</v>
      </c>
      <c r="I253">
        <v>31</v>
      </c>
      <c r="J253">
        <f>SUM(Tabla45[[#This Row],[NVO ING HOM 1]:[NVO ING MUJ 1]])</f>
        <v>61</v>
      </c>
    </row>
    <row r="254" spans="1:10" x14ac:dyDescent="0.15">
      <c r="A254" t="s">
        <v>421</v>
      </c>
      <c r="B254" t="s">
        <v>383</v>
      </c>
      <c r="C254" t="s">
        <v>420</v>
      </c>
      <c r="D254" t="s">
        <v>64</v>
      </c>
      <c r="E254" t="s">
        <v>2</v>
      </c>
      <c r="F254" t="s">
        <v>1</v>
      </c>
      <c r="G254" t="s">
        <v>380</v>
      </c>
      <c r="H254">
        <v>46</v>
      </c>
      <c r="I254">
        <v>49</v>
      </c>
      <c r="J254">
        <f>SUM(Tabla45[[#This Row],[NVO ING HOM 1]:[NVO ING MUJ 1]])</f>
        <v>95</v>
      </c>
    </row>
    <row r="255" spans="1:10" x14ac:dyDescent="0.15">
      <c r="A255" t="s">
        <v>421</v>
      </c>
      <c r="B255" t="s">
        <v>5</v>
      </c>
      <c r="C255" t="s">
        <v>420</v>
      </c>
      <c r="D255" t="s">
        <v>64</v>
      </c>
      <c r="E255" t="s">
        <v>2</v>
      </c>
      <c r="F255" t="s">
        <v>1</v>
      </c>
      <c r="G255" t="s">
        <v>380</v>
      </c>
      <c r="H255">
        <v>95</v>
      </c>
      <c r="I255">
        <v>97</v>
      </c>
      <c r="J255">
        <f>SUM(Tabla45[[#This Row],[NVO ING HOM 1]:[NVO ING MUJ 1]])</f>
        <v>192</v>
      </c>
    </row>
    <row r="256" spans="1:10" x14ac:dyDescent="0.15">
      <c r="A256" t="s">
        <v>419</v>
      </c>
      <c r="B256" t="s">
        <v>5</v>
      </c>
      <c r="C256" t="s">
        <v>418</v>
      </c>
      <c r="D256" t="s">
        <v>417</v>
      </c>
      <c r="E256" t="s">
        <v>2</v>
      </c>
      <c r="F256" t="s">
        <v>1</v>
      </c>
      <c r="G256" t="s">
        <v>380</v>
      </c>
      <c r="H256">
        <v>40</v>
      </c>
      <c r="I256">
        <v>57</v>
      </c>
      <c r="J256">
        <f>SUM(Tabla45[[#This Row],[NVO ING HOM 1]:[NVO ING MUJ 1]])</f>
        <v>97</v>
      </c>
    </row>
    <row r="257" spans="1:10" x14ac:dyDescent="0.15">
      <c r="A257" t="s">
        <v>416</v>
      </c>
      <c r="B257" t="s">
        <v>5</v>
      </c>
      <c r="C257" t="s">
        <v>415</v>
      </c>
      <c r="D257" t="s">
        <v>393</v>
      </c>
      <c r="E257" t="s">
        <v>2</v>
      </c>
      <c r="F257" t="s">
        <v>1</v>
      </c>
      <c r="G257" t="s">
        <v>380</v>
      </c>
      <c r="H257">
        <v>32</v>
      </c>
      <c r="I257">
        <v>22</v>
      </c>
      <c r="J257">
        <f>SUM(Tabla45[[#This Row],[NVO ING HOM 1]:[NVO ING MUJ 1]])</f>
        <v>54</v>
      </c>
    </row>
    <row r="258" spans="1:10" x14ac:dyDescent="0.15">
      <c r="A258" t="s">
        <v>414</v>
      </c>
      <c r="B258" t="s">
        <v>383</v>
      </c>
      <c r="C258" t="s">
        <v>413</v>
      </c>
      <c r="D258" t="s">
        <v>157</v>
      </c>
      <c r="E258" t="s">
        <v>2</v>
      </c>
      <c r="F258" t="s">
        <v>1</v>
      </c>
      <c r="G258" t="s">
        <v>380</v>
      </c>
      <c r="H258">
        <v>60</v>
      </c>
      <c r="I258">
        <v>59</v>
      </c>
      <c r="J258">
        <f>SUM(Tabla45[[#This Row],[NVO ING HOM 1]:[NVO ING MUJ 1]])</f>
        <v>119</v>
      </c>
    </row>
    <row r="259" spans="1:10" x14ac:dyDescent="0.15">
      <c r="A259" t="s">
        <v>414</v>
      </c>
      <c r="B259" t="s">
        <v>5</v>
      </c>
      <c r="C259" t="s">
        <v>413</v>
      </c>
      <c r="D259" t="s">
        <v>157</v>
      </c>
      <c r="E259" t="s">
        <v>2</v>
      </c>
      <c r="F259" t="s">
        <v>1</v>
      </c>
      <c r="G259" t="s">
        <v>380</v>
      </c>
      <c r="H259">
        <v>93</v>
      </c>
      <c r="I259">
        <v>83</v>
      </c>
      <c r="J259">
        <f>SUM(Tabla45[[#This Row],[NVO ING HOM 1]:[NVO ING MUJ 1]])</f>
        <v>176</v>
      </c>
    </row>
    <row r="260" spans="1:10" x14ac:dyDescent="0.15">
      <c r="A260" t="s">
        <v>412</v>
      </c>
      <c r="B260" t="s">
        <v>5</v>
      </c>
      <c r="C260" t="s">
        <v>411</v>
      </c>
      <c r="D260" t="s">
        <v>29</v>
      </c>
      <c r="E260" t="s">
        <v>2</v>
      </c>
      <c r="F260" t="s">
        <v>1</v>
      </c>
      <c r="G260" t="s">
        <v>380</v>
      </c>
      <c r="H260">
        <v>44</v>
      </c>
      <c r="I260">
        <v>46</v>
      </c>
      <c r="J260">
        <f>SUM(Tabla45[[#This Row],[NVO ING HOM 1]:[NVO ING MUJ 1]])</f>
        <v>90</v>
      </c>
    </row>
    <row r="261" spans="1:10" x14ac:dyDescent="0.15">
      <c r="A261" t="s">
        <v>410</v>
      </c>
      <c r="B261" t="s">
        <v>5</v>
      </c>
      <c r="C261" t="s">
        <v>409</v>
      </c>
      <c r="D261" t="s">
        <v>29</v>
      </c>
      <c r="E261" t="s">
        <v>2</v>
      </c>
      <c r="F261" t="s">
        <v>1</v>
      </c>
      <c r="G261" t="s">
        <v>380</v>
      </c>
      <c r="H261">
        <v>8</v>
      </c>
      <c r="I261">
        <v>17</v>
      </c>
      <c r="J261">
        <f>SUM(Tabla45[[#This Row],[NVO ING HOM 1]:[NVO ING MUJ 1]])</f>
        <v>25</v>
      </c>
    </row>
    <row r="262" spans="1:10" x14ac:dyDescent="0.15">
      <c r="A262" t="s">
        <v>408</v>
      </c>
      <c r="B262" t="s">
        <v>5</v>
      </c>
      <c r="C262" t="s">
        <v>407</v>
      </c>
      <c r="D262" t="s">
        <v>58</v>
      </c>
      <c r="E262" t="s">
        <v>2</v>
      </c>
      <c r="F262" t="s">
        <v>1</v>
      </c>
      <c r="G262" t="s">
        <v>380</v>
      </c>
      <c r="H262">
        <v>27</v>
      </c>
      <c r="I262">
        <v>16</v>
      </c>
      <c r="J262">
        <f>SUM(Tabla45[[#This Row],[NVO ING HOM 1]:[NVO ING MUJ 1]])</f>
        <v>43</v>
      </c>
    </row>
    <row r="263" spans="1:10" x14ac:dyDescent="0.15">
      <c r="A263" t="s">
        <v>406</v>
      </c>
      <c r="B263" t="s">
        <v>5</v>
      </c>
      <c r="C263" t="s">
        <v>405</v>
      </c>
      <c r="D263" t="s">
        <v>29</v>
      </c>
      <c r="E263" t="s">
        <v>2</v>
      </c>
      <c r="F263" t="s">
        <v>1</v>
      </c>
      <c r="G263" t="s">
        <v>380</v>
      </c>
      <c r="H263">
        <v>75</v>
      </c>
      <c r="I263">
        <v>74</v>
      </c>
      <c r="J263">
        <f>SUM(Tabla45[[#This Row],[NVO ING HOM 1]:[NVO ING MUJ 1]])</f>
        <v>149</v>
      </c>
    </row>
    <row r="264" spans="1:10" x14ac:dyDescent="0.15">
      <c r="A264" t="s">
        <v>404</v>
      </c>
      <c r="B264" t="s">
        <v>5</v>
      </c>
      <c r="C264" t="s">
        <v>403</v>
      </c>
      <c r="D264" t="s">
        <v>402</v>
      </c>
      <c r="E264" t="s">
        <v>2</v>
      </c>
      <c r="F264" t="s">
        <v>1</v>
      </c>
      <c r="G264" t="s">
        <v>380</v>
      </c>
      <c r="H264">
        <v>16</v>
      </c>
      <c r="I264">
        <v>9</v>
      </c>
      <c r="J264">
        <f>SUM(Tabla45[[#This Row],[NVO ING HOM 1]:[NVO ING MUJ 1]])</f>
        <v>25</v>
      </c>
    </row>
    <row r="265" spans="1:10" x14ac:dyDescent="0.15">
      <c r="A265" t="s">
        <v>401</v>
      </c>
      <c r="B265" t="s">
        <v>5</v>
      </c>
      <c r="C265" t="s">
        <v>400</v>
      </c>
      <c r="D265" t="s">
        <v>38</v>
      </c>
      <c r="E265" t="s">
        <v>2</v>
      </c>
      <c r="F265" t="s">
        <v>1</v>
      </c>
      <c r="G265" t="s">
        <v>380</v>
      </c>
      <c r="H265">
        <v>75</v>
      </c>
      <c r="I265">
        <v>69</v>
      </c>
      <c r="J265">
        <f>SUM(Tabla45[[#This Row],[NVO ING HOM 1]:[NVO ING MUJ 1]])</f>
        <v>144</v>
      </c>
    </row>
    <row r="266" spans="1:10" x14ac:dyDescent="0.15">
      <c r="A266" t="s">
        <v>399</v>
      </c>
      <c r="B266" t="s">
        <v>5</v>
      </c>
      <c r="C266" t="s">
        <v>398</v>
      </c>
      <c r="D266" t="s">
        <v>13</v>
      </c>
      <c r="E266" t="s">
        <v>2</v>
      </c>
      <c r="F266" t="s">
        <v>1</v>
      </c>
      <c r="G266" t="s">
        <v>380</v>
      </c>
      <c r="H266">
        <v>21</v>
      </c>
      <c r="I266">
        <v>29</v>
      </c>
      <c r="J266">
        <f>SUM(Tabla45[[#This Row],[NVO ING HOM 1]:[NVO ING MUJ 1]])</f>
        <v>50</v>
      </c>
    </row>
    <row r="267" spans="1:10" x14ac:dyDescent="0.15">
      <c r="A267" t="s">
        <v>397</v>
      </c>
      <c r="B267" t="s">
        <v>5</v>
      </c>
      <c r="C267" t="s">
        <v>396</v>
      </c>
      <c r="D267" t="s">
        <v>22</v>
      </c>
      <c r="E267" t="s">
        <v>2</v>
      </c>
      <c r="F267" t="s">
        <v>1</v>
      </c>
      <c r="G267" t="s">
        <v>380</v>
      </c>
      <c r="H267">
        <v>28</v>
      </c>
      <c r="I267">
        <v>17</v>
      </c>
      <c r="J267">
        <f>SUM(Tabla45[[#This Row],[NVO ING HOM 1]:[NVO ING MUJ 1]])</f>
        <v>45</v>
      </c>
    </row>
    <row r="268" spans="1:10" x14ac:dyDescent="0.15">
      <c r="A268" t="s">
        <v>395</v>
      </c>
      <c r="B268" t="s">
        <v>5</v>
      </c>
      <c r="C268" t="s">
        <v>394</v>
      </c>
      <c r="D268" t="s">
        <v>393</v>
      </c>
      <c r="E268" t="s">
        <v>2</v>
      </c>
      <c r="F268" t="s">
        <v>1</v>
      </c>
      <c r="G268" t="s">
        <v>380</v>
      </c>
      <c r="H268">
        <v>88</v>
      </c>
      <c r="I268">
        <v>85</v>
      </c>
      <c r="J268">
        <f>SUM(Tabla45[[#This Row],[NVO ING HOM 1]:[NVO ING MUJ 1]])</f>
        <v>173</v>
      </c>
    </row>
    <row r="269" spans="1:10" x14ac:dyDescent="0.15">
      <c r="A269" t="s">
        <v>392</v>
      </c>
      <c r="B269" t="s">
        <v>5</v>
      </c>
      <c r="C269" t="s">
        <v>391</v>
      </c>
      <c r="D269" t="s">
        <v>23</v>
      </c>
      <c r="E269" t="s">
        <v>2</v>
      </c>
      <c r="F269" t="s">
        <v>1</v>
      </c>
      <c r="G269" t="s">
        <v>380</v>
      </c>
      <c r="H269">
        <v>45</v>
      </c>
      <c r="I269">
        <v>49</v>
      </c>
      <c r="J269">
        <f>SUM(Tabla45[[#This Row],[NVO ING HOM 1]:[NVO ING MUJ 1]])</f>
        <v>94</v>
      </c>
    </row>
    <row r="270" spans="1:10" x14ac:dyDescent="0.15">
      <c r="A270" t="s">
        <v>390</v>
      </c>
      <c r="B270" t="s">
        <v>5</v>
      </c>
      <c r="C270" t="s">
        <v>389</v>
      </c>
      <c r="D270" t="s">
        <v>388</v>
      </c>
      <c r="E270" t="s">
        <v>2</v>
      </c>
      <c r="F270" t="s">
        <v>1</v>
      </c>
      <c r="G270" t="s">
        <v>380</v>
      </c>
      <c r="H270">
        <v>28</v>
      </c>
      <c r="I270">
        <v>16</v>
      </c>
      <c r="J270">
        <f>SUM(Tabla45[[#This Row],[NVO ING HOM 1]:[NVO ING MUJ 1]])</f>
        <v>44</v>
      </c>
    </row>
    <row r="271" spans="1:10" x14ac:dyDescent="0.15">
      <c r="A271" t="s">
        <v>387</v>
      </c>
      <c r="B271" t="s">
        <v>5</v>
      </c>
      <c r="C271" t="s">
        <v>386</v>
      </c>
      <c r="D271" t="s">
        <v>74</v>
      </c>
      <c r="E271" t="s">
        <v>2</v>
      </c>
      <c r="F271" t="s">
        <v>1</v>
      </c>
      <c r="G271" t="s">
        <v>380</v>
      </c>
      <c r="H271">
        <v>104</v>
      </c>
      <c r="I271">
        <v>97</v>
      </c>
      <c r="J271">
        <f>SUM(Tabla45[[#This Row],[NVO ING HOM 1]:[NVO ING MUJ 1]])</f>
        <v>201</v>
      </c>
    </row>
    <row r="272" spans="1:10" x14ac:dyDescent="0.15">
      <c r="A272" t="s">
        <v>385</v>
      </c>
      <c r="B272" t="s">
        <v>383</v>
      </c>
      <c r="C272" t="s">
        <v>384</v>
      </c>
      <c r="D272" t="s">
        <v>64</v>
      </c>
      <c r="E272" t="s">
        <v>2</v>
      </c>
      <c r="F272" t="s">
        <v>1</v>
      </c>
      <c r="G272" t="s">
        <v>380</v>
      </c>
      <c r="H272">
        <v>15</v>
      </c>
      <c r="I272">
        <v>18</v>
      </c>
      <c r="J272">
        <f>SUM(Tabla45[[#This Row],[NVO ING HOM 1]:[NVO ING MUJ 1]])</f>
        <v>33</v>
      </c>
    </row>
    <row r="273" spans="1:10" x14ac:dyDescent="0.15">
      <c r="A273" t="s">
        <v>385</v>
      </c>
      <c r="B273" t="s">
        <v>5</v>
      </c>
      <c r="C273" t="s">
        <v>384</v>
      </c>
      <c r="D273" t="s">
        <v>64</v>
      </c>
      <c r="E273" t="s">
        <v>2</v>
      </c>
      <c r="F273" t="s">
        <v>1</v>
      </c>
      <c r="G273" t="s">
        <v>380</v>
      </c>
      <c r="H273">
        <v>93</v>
      </c>
      <c r="I273">
        <v>117</v>
      </c>
      <c r="J273">
        <f>SUM(Tabla45[[#This Row],[NVO ING HOM 1]:[NVO ING MUJ 1]])</f>
        <v>210</v>
      </c>
    </row>
    <row r="274" spans="1:10" x14ac:dyDescent="0.15">
      <c r="A274" t="s">
        <v>382</v>
      </c>
      <c r="B274" t="s">
        <v>383</v>
      </c>
      <c r="C274" t="s">
        <v>381</v>
      </c>
      <c r="D274" t="s">
        <v>157</v>
      </c>
      <c r="E274" t="s">
        <v>2</v>
      </c>
      <c r="F274" t="s">
        <v>1</v>
      </c>
      <c r="G274" t="s">
        <v>380</v>
      </c>
      <c r="H274">
        <v>118</v>
      </c>
      <c r="I274">
        <v>109</v>
      </c>
      <c r="J274">
        <f>SUM(Tabla45[[#This Row],[NVO ING HOM 1]:[NVO ING MUJ 1]])</f>
        <v>227</v>
      </c>
    </row>
    <row r="275" spans="1:10" x14ac:dyDescent="0.15">
      <c r="A275" t="s">
        <v>382</v>
      </c>
      <c r="B275" t="s">
        <v>5</v>
      </c>
      <c r="C275" t="s">
        <v>381</v>
      </c>
      <c r="D275" t="s">
        <v>157</v>
      </c>
      <c r="E275" t="s">
        <v>2</v>
      </c>
      <c r="F275" t="s">
        <v>1</v>
      </c>
      <c r="G275" t="s">
        <v>380</v>
      </c>
      <c r="H275">
        <v>172</v>
      </c>
      <c r="I275">
        <v>163</v>
      </c>
      <c r="J275">
        <f>SUM(Tabla45[[#This Row],[NVO ING HOM 1]:[NVO ING MUJ 1]])</f>
        <v>335</v>
      </c>
    </row>
    <row r="276" spans="1:10" x14ac:dyDescent="0.15">
      <c r="A276" t="s">
        <v>379</v>
      </c>
      <c r="B276" t="s">
        <v>5</v>
      </c>
      <c r="C276" t="s">
        <v>83</v>
      </c>
      <c r="D276" t="s">
        <v>378</v>
      </c>
      <c r="E276" t="s">
        <v>2</v>
      </c>
      <c r="F276" t="s">
        <v>1</v>
      </c>
      <c r="G276" t="s">
        <v>0</v>
      </c>
      <c r="H276">
        <v>1</v>
      </c>
      <c r="I276">
        <v>5</v>
      </c>
      <c r="J276">
        <f>SUM(Tabla45[[#This Row],[NVO ING HOM 1]:[NVO ING MUJ 1]])</f>
        <v>6</v>
      </c>
    </row>
    <row r="277" spans="1:10" x14ac:dyDescent="0.15">
      <c r="A277" t="s">
        <v>377</v>
      </c>
      <c r="B277" t="s">
        <v>5</v>
      </c>
      <c r="C277" t="s">
        <v>83</v>
      </c>
      <c r="D277" t="s">
        <v>92</v>
      </c>
      <c r="E277" t="s">
        <v>2</v>
      </c>
      <c r="F277" t="s">
        <v>1</v>
      </c>
      <c r="G277" t="s">
        <v>0</v>
      </c>
      <c r="H277">
        <v>2</v>
      </c>
      <c r="I277">
        <v>1</v>
      </c>
      <c r="J277">
        <f>SUM(Tabla45[[#This Row],[NVO ING HOM 1]:[NVO ING MUJ 1]])</f>
        <v>3</v>
      </c>
    </row>
    <row r="278" spans="1:10" x14ac:dyDescent="0.15">
      <c r="A278" t="s">
        <v>376</v>
      </c>
      <c r="B278" t="s">
        <v>5</v>
      </c>
      <c r="C278" t="s">
        <v>83</v>
      </c>
      <c r="D278" t="s">
        <v>38</v>
      </c>
      <c r="E278" t="s">
        <v>2</v>
      </c>
      <c r="F278" t="s">
        <v>1</v>
      </c>
      <c r="G278" t="s">
        <v>0</v>
      </c>
      <c r="H278">
        <v>6</v>
      </c>
      <c r="I278">
        <v>1</v>
      </c>
      <c r="J278">
        <f>SUM(Tabla45[[#This Row],[NVO ING HOM 1]:[NVO ING MUJ 1]])</f>
        <v>7</v>
      </c>
    </row>
    <row r="279" spans="1:10" x14ac:dyDescent="0.15">
      <c r="A279" t="s">
        <v>375</v>
      </c>
      <c r="B279" t="s">
        <v>5</v>
      </c>
      <c r="C279" t="s">
        <v>83</v>
      </c>
      <c r="D279" t="s">
        <v>92</v>
      </c>
      <c r="E279" t="s">
        <v>2</v>
      </c>
      <c r="F279" t="s">
        <v>1</v>
      </c>
      <c r="G279" t="s">
        <v>0</v>
      </c>
      <c r="H279">
        <v>5</v>
      </c>
      <c r="I279">
        <v>5</v>
      </c>
      <c r="J279">
        <f>SUM(Tabla45[[#This Row],[NVO ING HOM 1]:[NVO ING MUJ 1]])</f>
        <v>10</v>
      </c>
    </row>
    <row r="280" spans="1:10" x14ac:dyDescent="0.15">
      <c r="A280" t="s">
        <v>374</v>
      </c>
      <c r="B280" t="s">
        <v>5</v>
      </c>
      <c r="C280" t="s">
        <v>246</v>
      </c>
      <c r="D280" t="s">
        <v>34</v>
      </c>
      <c r="E280" t="s">
        <v>2</v>
      </c>
      <c r="F280" t="s">
        <v>1</v>
      </c>
      <c r="G280" t="s">
        <v>0</v>
      </c>
      <c r="H280">
        <v>3</v>
      </c>
      <c r="I280">
        <v>8</v>
      </c>
      <c r="J280">
        <f>SUM(Tabla45[[#This Row],[NVO ING HOM 1]:[NVO ING MUJ 1]])</f>
        <v>11</v>
      </c>
    </row>
    <row r="281" spans="1:10" x14ac:dyDescent="0.15">
      <c r="A281" t="s">
        <v>373</v>
      </c>
      <c r="B281" t="s">
        <v>5</v>
      </c>
      <c r="C281" t="s">
        <v>315</v>
      </c>
      <c r="D281" t="s">
        <v>85</v>
      </c>
      <c r="E281" t="s">
        <v>2</v>
      </c>
      <c r="F281" t="s">
        <v>1</v>
      </c>
      <c r="G281" t="s">
        <v>0</v>
      </c>
      <c r="H281">
        <v>8</v>
      </c>
      <c r="I281">
        <v>3</v>
      </c>
      <c r="J281">
        <f>SUM(Tabla45[[#This Row],[NVO ING HOM 1]:[NVO ING MUJ 1]])</f>
        <v>11</v>
      </c>
    </row>
    <row r="282" spans="1:10" x14ac:dyDescent="0.15">
      <c r="A282" t="s">
        <v>372</v>
      </c>
      <c r="B282" t="s">
        <v>5</v>
      </c>
      <c r="C282" t="s">
        <v>83</v>
      </c>
      <c r="D282" t="s">
        <v>63</v>
      </c>
      <c r="E282" t="s">
        <v>2</v>
      </c>
      <c r="F282" t="s">
        <v>1</v>
      </c>
      <c r="G282" t="s">
        <v>0</v>
      </c>
      <c r="H282">
        <v>10</v>
      </c>
      <c r="I282">
        <v>9</v>
      </c>
      <c r="J282">
        <f>SUM(Tabla45[[#This Row],[NVO ING HOM 1]:[NVO ING MUJ 1]])</f>
        <v>19</v>
      </c>
    </row>
    <row r="283" spans="1:10" x14ac:dyDescent="0.15">
      <c r="A283" t="s">
        <v>371</v>
      </c>
      <c r="B283" t="s">
        <v>5</v>
      </c>
      <c r="C283" t="s">
        <v>370</v>
      </c>
      <c r="D283" t="s">
        <v>64</v>
      </c>
      <c r="E283" t="s">
        <v>2</v>
      </c>
      <c r="F283" t="s">
        <v>1</v>
      </c>
      <c r="G283" t="s">
        <v>0</v>
      </c>
      <c r="H283">
        <v>9</v>
      </c>
      <c r="I283">
        <v>7</v>
      </c>
      <c r="J283">
        <f>SUM(Tabla45[[#This Row],[NVO ING HOM 1]:[NVO ING MUJ 1]])</f>
        <v>16</v>
      </c>
    </row>
    <row r="284" spans="1:10" x14ac:dyDescent="0.15">
      <c r="A284" t="s">
        <v>369</v>
      </c>
      <c r="B284" t="s">
        <v>5</v>
      </c>
      <c r="C284" t="s">
        <v>83</v>
      </c>
      <c r="D284" t="s">
        <v>34</v>
      </c>
      <c r="E284" t="s">
        <v>2</v>
      </c>
      <c r="F284" t="s">
        <v>1</v>
      </c>
      <c r="G284" t="s">
        <v>0</v>
      </c>
      <c r="H284">
        <v>0</v>
      </c>
      <c r="I284">
        <v>3</v>
      </c>
      <c r="J284">
        <f>SUM(Tabla45[[#This Row],[NVO ING HOM 1]:[NVO ING MUJ 1]])</f>
        <v>3</v>
      </c>
    </row>
    <row r="285" spans="1:10" x14ac:dyDescent="0.15">
      <c r="A285" t="s">
        <v>368</v>
      </c>
      <c r="B285" t="s">
        <v>5</v>
      </c>
      <c r="C285" t="s">
        <v>367</v>
      </c>
      <c r="D285" t="s">
        <v>366</v>
      </c>
      <c r="E285" t="s">
        <v>2</v>
      </c>
      <c r="F285" t="s">
        <v>1</v>
      </c>
      <c r="G285" t="s">
        <v>0</v>
      </c>
      <c r="H285">
        <v>12</v>
      </c>
      <c r="I285">
        <v>8</v>
      </c>
      <c r="J285">
        <f>SUM(Tabla45[[#This Row],[NVO ING HOM 1]:[NVO ING MUJ 1]])</f>
        <v>20</v>
      </c>
    </row>
    <row r="286" spans="1:10" x14ac:dyDescent="0.15">
      <c r="A286" t="s">
        <v>365</v>
      </c>
      <c r="B286" t="s">
        <v>5</v>
      </c>
      <c r="C286" t="s">
        <v>364</v>
      </c>
      <c r="D286" t="s">
        <v>23</v>
      </c>
      <c r="E286" t="s">
        <v>2</v>
      </c>
      <c r="F286" t="s">
        <v>1</v>
      </c>
      <c r="G286" t="s">
        <v>0</v>
      </c>
      <c r="H286">
        <v>2</v>
      </c>
      <c r="I286">
        <v>4</v>
      </c>
      <c r="J286">
        <f>SUM(Tabla45[[#This Row],[NVO ING HOM 1]:[NVO ING MUJ 1]])</f>
        <v>6</v>
      </c>
    </row>
    <row r="287" spans="1:10" x14ac:dyDescent="0.15">
      <c r="A287" t="s">
        <v>363</v>
      </c>
      <c r="B287" t="s">
        <v>5</v>
      </c>
      <c r="C287" t="s">
        <v>64</v>
      </c>
      <c r="D287" t="s">
        <v>64</v>
      </c>
      <c r="E287" t="s">
        <v>2</v>
      </c>
      <c r="F287" t="s">
        <v>1</v>
      </c>
      <c r="G287" t="s">
        <v>0</v>
      </c>
      <c r="H287">
        <v>46</v>
      </c>
      <c r="I287">
        <v>40</v>
      </c>
      <c r="J287">
        <f>SUM(Tabla45[[#This Row],[NVO ING HOM 1]:[NVO ING MUJ 1]])</f>
        <v>86</v>
      </c>
    </row>
    <row r="288" spans="1:10" x14ac:dyDescent="0.15">
      <c r="A288" t="s">
        <v>362</v>
      </c>
      <c r="B288" t="s">
        <v>5</v>
      </c>
      <c r="C288" t="s">
        <v>361</v>
      </c>
      <c r="D288" t="s">
        <v>85</v>
      </c>
      <c r="E288" t="s">
        <v>2</v>
      </c>
      <c r="F288" t="s">
        <v>1</v>
      </c>
      <c r="G288" t="s">
        <v>0</v>
      </c>
      <c r="H288">
        <v>6</v>
      </c>
      <c r="I288">
        <v>5</v>
      </c>
      <c r="J288">
        <f>SUM(Tabla45[[#This Row],[NVO ING HOM 1]:[NVO ING MUJ 1]])</f>
        <v>11</v>
      </c>
    </row>
    <row r="289" spans="1:10" x14ac:dyDescent="0.15">
      <c r="A289" t="s">
        <v>360</v>
      </c>
      <c r="B289" t="s">
        <v>5</v>
      </c>
      <c r="C289" t="s">
        <v>359</v>
      </c>
      <c r="D289" t="s">
        <v>23</v>
      </c>
      <c r="E289" t="s">
        <v>2</v>
      </c>
      <c r="F289" t="s">
        <v>1</v>
      </c>
      <c r="G289" t="s">
        <v>0</v>
      </c>
      <c r="H289">
        <v>20</v>
      </c>
      <c r="I289">
        <v>16</v>
      </c>
      <c r="J289">
        <f>SUM(Tabla45[[#This Row],[NVO ING HOM 1]:[NVO ING MUJ 1]])</f>
        <v>36</v>
      </c>
    </row>
    <row r="290" spans="1:10" x14ac:dyDescent="0.15">
      <c r="A290" t="s">
        <v>358</v>
      </c>
      <c r="B290" t="s">
        <v>5</v>
      </c>
      <c r="C290" t="s">
        <v>357</v>
      </c>
      <c r="D290" t="s">
        <v>140</v>
      </c>
      <c r="E290" t="s">
        <v>2</v>
      </c>
      <c r="F290" t="s">
        <v>1</v>
      </c>
      <c r="G290" t="s">
        <v>0</v>
      </c>
      <c r="H290">
        <v>4</v>
      </c>
      <c r="I290">
        <v>6</v>
      </c>
      <c r="J290">
        <f>SUM(Tabla45[[#This Row],[NVO ING HOM 1]:[NVO ING MUJ 1]])</f>
        <v>10</v>
      </c>
    </row>
    <row r="291" spans="1:10" x14ac:dyDescent="0.15">
      <c r="A291" t="s">
        <v>356</v>
      </c>
      <c r="B291" t="s">
        <v>5</v>
      </c>
      <c r="C291" t="s">
        <v>234</v>
      </c>
      <c r="D291" t="s">
        <v>34</v>
      </c>
      <c r="E291" t="s">
        <v>2</v>
      </c>
      <c r="F291" t="s">
        <v>1</v>
      </c>
      <c r="G291" t="s">
        <v>0</v>
      </c>
      <c r="H291">
        <v>25</v>
      </c>
      <c r="I291">
        <v>28</v>
      </c>
      <c r="J291">
        <f>SUM(Tabla45[[#This Row],[NVO ING HOM 1]:[NVO ING MUJ 1]])</f>
        <v>53</v>
      </c>
    </row>
    <row r="292" spans="1:10" x14ac:dyDescent="0.15">
      <c r="A292" t="s">
        <v>355</v>
      </c>
      <c r="B292" t="s">
        <v>5</v>
      </c>
      <c r="C292" t="s">
        <v>354</v>
      </c>
      <c r="D292" t="s">
        <v>53</v>
      </c>
      <c r="E292" t="s">
        <v>2</v>
      </c>
      <c r="F292" t="s">
        <v>1</v>
      </c>
      <c r="G292" t="s">
        <v>0</v>
      </c>
      <c r="H292">
        <v>11</v>
      </c>
      <c r="I292">
        <v>7</v>
      </c>
      <c r="J292">
        <f>SUM(Tabla45[[#This Row],[NVO ING HOM 1]:[NVO ING MUJ 1]])</f>
        <v>18</v>
      </c>
    </row>
    <row r="293" spans="1:10" x14ac:dyDescent="0.15">
      <c r="A293" t="s">
        <v>353</v>
      </c>
      <c r="B293" t="s">
        <v>5</v>
      </c>
      <c r="C293" t="s">
        <v>102</v>
      </c>
      <c r="D293" t="s">
        <v>64</v>
      </c>
      <c r="E293" t="s">
        <v>2</v>
      </c>
      <c r="F293" t="s">
        <v>1</v>
      </c>
      <c r="G293" t="s">
        <v>0</v>
      </c>
      <c r="H293">
        <v>2</v>
      </c>
      <c r="I293">
        <v>1</v>
      </c>
      <c r="J293">
        <f>SUM(Tabla45[[#This Row],[NVO ING HOM 1]:[NVO ING MUJ 1]])</f>
        <v>3</v>
      </c>
    </row>
    <row r="294" spans="1:10" x14ac:dyDescent="0.15">
      <c r="A294" t="s">
        <v>352</v>
      </c>
      <c r="B294" t="s">
        <v>5</v>
      </c>
      <c r="C294" t="s">
        <v>333</v>
      </c>
      <c r="D294" t="s">
        <v>121</v>
      </c>
      <c r="E294" t="s">
        <v>2</v>
      </c>
      <c r="F294" t="s">
        <v>1</v>
      </c>
      <c r="G294" t="s">
        <v>0</v>
      </c>
      <c r="H294">
        <v>3</v>
      </c>
      <c r="I294">
        <v>9</v>
      </c>
      <c r="J294">
        <f>SUM(Tabla45[[#This Row],[NVO ING HOM 1]:[NVO ING MUJ 1]])</f>
        <v>12</v>
      </c>
    </row>
    <row r="295" spans="1:10" x14ac:dyDescent="0.15">
      <c r="A295" t="s">
        <v>351</v>
      </c>
      <c r="B295" t="s">
        <v>5</v>
      </c>
      <c r="C295" t="s">
        <v>350</v>
      </c>
      <c r="D295" t="s">
        <v>38</v>
      </c>
      <c r="E295" t="s">
        <v>2</v>
      </c>
      <c r="F295" t="s">
        <v>1</v>
      </c>
      <c r="G295" t="s">
        <v>0</v>
      </c>
      <c r="H295">
        <v>6</v>
      </c>
      <c r="I295">
        <v>4</v>
      </c>
      <c r="J295">
        <f>SUM(Tabla45[[#This Row],[NVO ING HOM 1]:[NVO ING MUJ 1]])</f>
        <v>10</v>
      </c>
    </row>
    <row r="296" spans="1:10" x14ac:dyDescent="0.15">
      <c r="A296" t="s">
        <v>349</v>
      </c>
      <c r="B296" t="s">
        <v>5</v>
      </c>
      <c r="C296" t="s">
        <v>83</v>
      </c>
      <c r="D296" t="s">
        <v>69</v>
      </c>
      <c r="E296" t="s">
        <v>2</v>
      </c>
      <c r="F296" t="s">
        <v>1</v>
      </c>
      <c r="G296" t="s">
        <v>0</v>
      </c>
      <c r="H296">
        <v>1</v>
      </c>
      <c r="I296">
        <v>0</v>
      </c>
      <c r="J296">
        <f>SUM(Tabla45[[#This Row],[NVO ING HOM 1]:[NVO ING MUJ 1]])</f>
        <v>1</v>
      </c>
    </row>
    <row r="297" spans="1:10" x14ac:dyDescent="0.15">
      <c r="A297" t="s">
        <v>348</v>
      </c>
      <c r="B297" t="s">
        <v>5</v>
      </c>
      <c r="C297" t="s">
        <v>83</v>
      </c>
      <c r="D297" t="s">
        <v>34</v>
      </c>
      <c r="E297" t="s">
        <v>2</v>
      </c>
      <c r="F297" t="s">
        <v>1</v>
      </c>
      <c r="G297" t="s">
        <v>0</v>
      </c>
      <c r="H297">
        <v>1</v>
      </c>
      <c r="I297">
        <v>1</v>
      </c>
      <c r="J297">
        <f>SUM(Tabla45[[#This Row],[NVO ING HOM 1]:[NVO ING MUJ 1]])</f>
        <v>2</v>
      </c>
    </row>
    <row r="298" spans="1:10" x14ac:dyDescent="0.15">
      <c r="A298" t="s">
        <v>347</v>
      </c>
      <c r="B298" t="s">
        <v>5</v>
      </c>
      <c r="C298" t="s">
        <v>83</v>
      </c>
      <c r="D298" t="s">
        <v>34</v>
      </c>
      <c r="E298" t="s">
        <v>2</v>
      </c>
      <c r="F298" t="s">
        <v>1</v>
      </c>
      <c r="G298" t="s">
        <v>0</v>
      </c>
      <c r="H298">
        <v>0</v>
      </c>
      <c r="I298">
        <v>0</v>
      </c>
      <c r="J298">
        <f>SUM(Tabla45[[#This Row],[NVO ING HOM 1]:[NVO ING MUJ 1]])</f>
        <v>0</v>
      </c>
    </row>
    <row r="299" spans="1:10" x14ac:dyDescent="0.15">
      <c r="A299" t="s">
        <v>346</v>
      </c>
      <c r="B299" t="s">
        <v>5</v>
      </c>
      <c r="C299" t="s">
        <v>83</v>
      </c>
      <c r="D299" t="s">
        <v>34</v>
      </c>
      <c r="E299" t="s">
        <v>2</v>
      </c>
      <c r="F299" t="s">
        <v>1</v>
      </c>
      <c r="G299" t="s">
        <v>0</v>
      </c>
      <c r="H299">
        <v>1</v>
      </c>
      <c r="I299">
        <v>2</v>
      </c>
      <c r="J299">
        <f>SUM(Tabla45[[#This Row],[NVO ING HOM 1]:[NVO ING MUJ 1]])</f>
        <v>3</v>
      </c>
    </row>
    <row r="300" spans="1:10" x14ac:dyDescent="0.15">
      <c r="A300" t="s">
        <v>345</v>
      </c>
      <c r="B300" t="s">
        <v>5</v>
      </c>
      <c r="C300" t="s">
        <v>83</v>
      </c>
      <c r="D300" t="s">
        <v>38</v>
      </c>
      <c r="E300" t="s">
        <v>2</v>
      </c>
      <c r="F300" t="s">
        <v>1</v>
      </c>
      <c r="G300" t="s">
        <v>0</v>
      </c>
      <c r="H300">
        <v>2</v>
      </c>
      <c r="I300">
        <v>7</v>
      </c>
      <c r="J300">
        <f>SUM(Tabla45[[#This Row],[NVO ING HOM 1]:[NVO ING MUJ 1]])</f>
        <v>9</v>
      </c>
    </row>
    <row r="301" spans="1:10" x14ac:dyDescent="0.15">
      <c r="A301" t="s">
        <v>344</v>
      </c>
      <c r="B301" t="s">
        <v>5</v>
      </c>
      <c r="C301" t="s">
        <v>343</v>
      </c>
      <c r="D301" t="s">
        <v>53</v>
      </c>
      <c r="E301" t="s">
        <v>2</v>
      </c>
      <c r="F301" t="s">
        <v>1</v>
      </c>
      <c r="G301" t="s">
        <v>0</v>
      </c>
      <c r="H301">
        <v>6</v>
      </c>
      <c r="I301">
        <v>11</v>
      </c>
      <c r="J301">
        <f>SUM(Tabla45[[#This Row],[NVO ING HOM 1]:[NVO ING MUJ 1]])</f>
        <v>17</v>
      </c>
    </row>
    <row r="302" spans="1:10" x14ac:dyDescent="0.15">
      <c r="A302" t="s">
        <v>342</v>
      </c>
      <c r="B302" t="s">
        <v>5</v>
      </c>
      <c r="C302" t="s">
        <v>7</v>
      </c>
      <c r="D302" t="s">
        <v>42</v>
      </c>
      <c r="E302" t="s">
        <v>2</v>
      </c>
      <c r="F302" t="s">
        <v>1</v>
      </c>
      <c r="G302" t="s">
        <v>0</v>
      </c>
      <c r="H302">
        <v>1</v>
      </c>
      <c r="I302">
        <v>7</v>
      </c>
      <c r="J302">
        <f>SUM(Tabla45[[#This Row],[NVO ING HOM 1]:[NVO ING MUJ 1]])</f>
        <v>8</v>
      </c>
    </row>
    <row r="303" spans="1:10" x14ac:dyDescent="0.15">
      <c r="A303" t="s">
        <v>341</v>
      </c>
      <c r="B303" t="s">
        <v>5</v>
      </c>
      <c r="C303" t="s">
        <v>340</v>
      </c>
      <c r="D303" t="s">
        <v>45</v>
      </c>
      <c r="E303" t="s">
        <v>2</v>
      </c>
      <c r="F303" t="s">
        <v>1</v>
      </c>
      <c r="G303" t="s">
        <v>0</v>
      </c>
      <c r="H303">
        <v>6</v>
      </c>
      <c r="I303">
        <v>4</v>
      </c>
      <c r="J303">
        <f>SUM(Tabla45[[#This Row],[NVO ING HOM 1]:[NVO ING MUJ 1]])</f>
        <v>10</v>
      </c>
    </row>
    <row r="304" spans="1:10" x14ac:dyDescent="0.15">
      <c r="A304" t="s">
        <v>339</v>
      </c>
      <c r="B304" t="s">
        <v>5</v>
      </c>
      <c r="C304" t="s">
        <v>338</v>
      </c>
      <c r="D304" t="s">
        <v>34</v>
      </c>
      <c r="E304" t="s">
        <v>2</v>
      </c>
      <c r="F304" t="s">
        <v>1</v>
      </c>
      <c r="G304" t="s">
        <v>0</v>
      </c>
      <c r="H304">
        <v>15</v>
      </c>
      <c r="I304">
        <v>14</v>
      </c>
      <c r="J304">
        <f>SUM(Tabla45[[#This Row],[NVO ING HOM 1]:[NVO ING MUJ 1]])</f>
        <v>29</v>
      </c>
    </row>
    <row r="305" spans="1:10" x14ac:dyDescent="0.15">
      <c r="A305" t="s">
        <v>337</v>
      </c>
      <c r="B305" t="s">
        <v>5</v>
      </c>
      <c r="C305" t="s">
        <v>83</v>
      </c>
      <c r="D305" t="s">
        <v>69</v>
      </c>
      <c r="E305" t="s">
        <v>2</v>
      </c>
      <c r="F305" t="s">
        <v>1</v>
      </c>
      <c r="G305" t="s">
        <v>0</v>
      </c>
      <c r="H305">
        <v>6</v>
      </c>
      <c r="I305">
        <v>8</v>
      </c>
      <c r="J305">
        <f>SUM(Tabla45[[#This Row],[NVO ING HOM 1]:[NVO ING MUJ 1]])</f>
        <v>14</v>
      </c>
    </row>
    <row r="306" spans="1:10" x14ac:dyDescent="0.15">
      <c r="A306" t="s">
        <v>336</v>
      </c>
      <c r="B306" t="s">
        <v>5</v>
      </c>
      <c r="C306" t="s">
        <v>83</v>
      </c>
      <c r="D306" t="s">
        <v>69</v>
      </c>
      <c r="E306" t="s">
        <v>2</v>
      </c>
      <c r="F306" t="s">
        <v>1</v>
      </c>
      <c r="G306" t="s">
        <v>0</v>
      </c>
      <c r="H306">
        <v>3</v>
      </c>
      <c r="I306">
        <v>4</v>
      </c>
      <c r="J306">
        <f>SUM(Tabla45[[#This Row],[NVO ING HOM 1]:[NVO ING MUJ 1]])</f>
        <v>7</v>
      </c>
    </row>
    <row r="307" spans="1:10" x14ac:dyDescent="0.15">
      <c r="A307" t="s">
        <v>335</v>
      </c>
      <c r="B307" t="s">
        <v>5</v>
      </c>
      <c r="C307" t="s">
        <v>83</v>
      </c>
      <c r="D307" t="s">
        <v>38</v>
      </c>
      <c r="E307" t="s">
        <v>2</v>
      </c>
      <c r="F307" t="s">
        <v>1</v>
      </c>
      <c r="G307" t="s">
        <v>0</v>
      </c>
      <c r="H307">
        <v>9</v>
      </c>
      <c r="I307">
        <v>9</v>
      </c>
      <c r="J307">
        <f>SUM(Tabla45[[#This Row],[NVO ING HOM 1]:[NVO ING MUJ 1]])</f>
        <v>18</v>
      </c>
    </row>
    <row r="308" spans="1:10" x14ac:dyDescent="0.15">
      <c r="A308" t="s">
        <v>334</v>
      </c>
      <c r="B308" t="s">
        <v>5</v>
      </c>
      <c r="C308" t="s">
        <v>333</v>
      </c>
      <c r="D308" t="s">
        <v>85</v>
      </c>
      <c r="E308" t="s">
        <v>2</v>
      </c>
      <c r="F308" t="s">
        <v>1</v>
      </c>
      <c r="G308" t="s">
        <v>0</v>
      </c>
      <c r="H308">
        <v>8</v>
      </c>
      <c r="I308">
        <v>3</v>
      </c>
      <c r="J308">
        <f>SUM(Tabla45[[#This Row],[NVO ING HOM 1]:[NVO ING MUJ 1]])</f>
        <v>11</v>
      </c>
    </row>
    <row r="309" spans="1:10" x14ac:dyDescent="0.15">
      <c r="A309" t="s">
        <v>332</v>
      </c>
      <c r="B309" t="s">
        <v>5</v>
      </c>
      <c r="C309" t="s">
        <v>167</v>
      </c>
      <c r="D309" t="s">
        <v>121</v>
      </c>
      <c r="E309" t="s">
        <v>2</v>
      </c>
      <c r="F309" t="s">
        <v>1</v>
      </c>
      <c r="G309" t="s">
        <v>0</v>
      </c>
      <c r="H309">
        <v>0</v>
      </c>
      <c r="I309">
        <v>1</v>
      </c>
      <c r="J309">
        <f>SUM(Tabla45[[#This Row],[NVO ING HOM 1]:[NVO ING MUJ 1]])</f>
        <v>1</v>
      </c>
    </row>
    <row r="310" spans="1:10" x14ac:dyDescent="0.15">
      <c r="A310" t="s">
        <v>331</v>
      </c>
      <c r="B310" t="s">
        <v>5</v>
      </c>
      <c r="C310" t="s">
        <v>83</v>
      </c>
      <c r="D310" t="s">
        <v>48</v>
      </c>
      <c r="E310" t="s">
        <v>2</v>
      </c>
      <c r="F310" t="s">
        <v>1</v>
      </c>
      <c r="G310" t="s">
        <v>0</v>
      </c>
      <c r="H310">
        <v>2</v>
      </c>
      <c r="I310">
        <v>2</v>
      </c>
      <c r="J310">
        <f>SUM(Tabla45[[#This Row],[NVO ING HOM 1]:[NVO ING MUJ 1]])</f>
        <v>4</v>
      </c>
    </row>
    <row r="311" spans="1:10" x14ac:dyDescent="0.15">
      <c r="A311" t="s">
        <v>330</v>
      </c>
      <c r="B311" t="s">
        <v>5</v>
      </c>
      <c r="C311" t="s">
        <v>83</v>
      </c>
      <c r="D311" t="s">
        <v>34</v>
      </c>
      <c r="E311" t="s">
        <v>2</v>
      </c>
      <c r="F311" t="s">
        <v>1</v>
      </c>
      <c r="G311" t="s">
        <v>0</v>
      </c>
      <c r="H311">
        <v>4</v>
      </c>
      <c r="I311">
        <v>2</v>
      </c>
      <c r="J311">
        <f>SUM(Tabla45[[#This Row],[NVO ING HOM 1]:[NVO ING MUJ 1]])</f>
        <v>6</v>
      </c>
    </row>
    <row r="312" spans="1:10" x14ac:dyDescent="0.15">
      <c r="A312" t="s">
        <v>329</v>
      </c>
      <c r="B312" t="s">
        <v>5</v>
      </c>
      <c r="C312" t="s">
        <v>134</v>
      </c>
      <c r="D312" t="s">
        <v>85</v>
      </c>
      <c r="E312" t="s">
        <v>2</v>
      </c>
      <c r="F312" t="s">
        <v>1</v>
      </c>
      <c r="G312" t="s">
        <v>0</v>
      </c>
      <c r="H312">
        <v>4</v>
      </c>
      <c r="I312">
        <v>9</v>
      </c>
      <c r="J312">
        <f>SUM(Tabla45[[#This Row],[NVO ING HOM 1]:[NVO ING MUJ 1]])</f>
        <v>13</v>
      </c>
    </row>
    <row r="313" spans="1:10" x14ac:dyDescent="0.15">
      <c r="A313" t="s">
        <v>328</v>
      </c>
      <c r="B313" t="s">
        <v>5</v>
      </c>
      <c r="C313" t="s">
        <v>327</v>
      </c>
      <c r="D313" t="s">
        <v>22</v>
      </c>
      <c r="E313" t="s">
        <v>2</v>
      </c>
      <c r="F313" t="s">
        <v>1</v>
      </c>
      <c r="G313" t="s">
        <v>0</v>
      </c>
      <c r="H313">
        <v>4</v>
      </c>
      <c r="I313">
        <v>4</v>
      </c>
      <c r="J313">
        <f>SUM(Tabla45[[#This Row],[NVO ING HOM 1]:[NVO ING MUJ 1]])</f>
        <v>8</v>
      </c>
    </row>
    <row r="314" spans="1:10" x14ac:dyDescent="0.15">
      <c r="A314" t="s">
        <v>326</v>
      </c>
      <c r="B314" t="s">
        <v>5</v>
      </c>
      <c r="C314" t="s">
        <v>98</v>
      </c>
      <c r="D314" t="s">
        <v>64</v>
      </c>
      <c r="E314" t="s">
        <v>2</v>
      </c>
      <c r="F314" t="s">
        <v>1</v>
      </c>
      <c r="G314" t="s">
        <v>0</v>
      </c>
      <c r="H314">
        <v>59</v>
      </c>
      <c r="I314">
        <v>43</v>
      </c>
      <c r="J314">
        <f>SUM(Tabla45[[#This Row],[NVO ING HOM 1]:[NVO ING MUJ 1]])</f>
        <v>102</v>
      </c>
    </row>
    <row r="315" spans="1:10" x14ac:dyDescent="0.15">
      <c r="A315" t="s">
        <v>325</v>
      </c>
      <c r="B315" t="s">
        <v>5</v>
      </c>
      <c r="C315" t="s">
        <v>83</v>
      </c>
      <c r="D315" t="s">
        <v>140</v>
      </c>
      <c r="E315" t="s">
        <v>2</v>
      </c>
      <c r="F315" t="s">
        <v>1</v>
      </c>
      <c r="G315" t="s">
        <v>0</v>
      </c>
      <c r="H315">
        <v>2</v>
      </c>
      <c r="I315">
        <v>0</v>
      </c>
      <c r="J315">
        <f>SUM(Tabla45[[#This Row],[NVO ING HOM 1]:[NVO ING MUJ 1]])</f>
        <v>2</v>
      </c>
    </row>
    <row r="316" spans="1:10" x14ac:dyDescent="0.15">
      <c r="A316" t="s">
        <v>324</v>
      </c>
      <c r="B316" t="s">
        <v>5</v>
      </c>
      <c r="C316" t="s">
        <v>83</v>
      </c>
      <c r="D316" t="s">
        <v>22</v>
      </c>
      <c r="E316" t="s">
        <v>2</v>
      </c>
      <c r="F316" t="s">
        <v>1</v>
      </c>
      <c r="G316" t="s">
        <v>0</v>
      </c>
      <c r="H316">
        <v>7</v>
      </c>
      <c r="I316">
        <v>4</v>
      </c>
      <c r="J316">
        <f>SUM(Tabla45[[#This Row],[NVO ING HOM 1]:[NVO ING MUJ 1]])</f>
        <v>11</v>
      </c>
    </row>
    <row r="317" spans="1:10" x14ac:dyDescent="0.15">
      <c r="A317" t="s">
        <v>323</v>
      </c>
      <c r="B317" t="s">
        <v>5</v>
      </c>
      <c r="C317" t="s">
        <v>83</v>
      </c>
      <c r="D317" t="s">
        <v>113</v>
      </c>
      <c r="E317" t="s">
        <v>2</v>
      </c>
      <c r="F317" t="s">
        <v>1</v>
      </c>
      <c r="G317" t="s">
        <v>0</v>
      </c>
      <c r="H317">
        <v>1</v>
      </c>
      <c r="I317">
        <v>0</v>
      </c>
      <c r="J317">
        <f>SUM(Tabla45[[#This Row],[NVO ING HOM 1]:[NVO ING MUJ 1]])</f>
        <v>1</v>
      </c>
    </row>
    <row r="318" spans="1:10" x14ac:dyDescent="0.15">
      <c r="A318" t="s">
        <v>322</v>
      </c>
      <c r="B318" t="s">
        <v>5</v>
      </c>
      <c r="C318" t="s">
        <v>83</v>
      </c>
      <c r="D318" t="s">
        <v>140</v>
      </c>
      <c r="E318" t="s">
        <v>2</v>
      </c>
      <c r="F318" t="s">
        <v>1</v>
      </c>
      <c r="G318" t="s">
        <v>0</v>
      </c>
      <c r="H318">
        <v>3</v>
      </c>
      <c r="I318">
        <v>3</v>
      </c>
      <c r="J318">
        <f>SUM(Tabla45[[#This Row],[NVO ING HOM 1]:[NVO ING MUJ 1]])</f>
        <v>6</v>
      </c>
    </row>
    <row r="319" spans="1:10" x14ac:dyDescent="0.15">
      <c r="A319" t="s">
        <v>321</v>
      </c>
      <c r="B319" t="s">
        <v>5</v>
      </c>
      <c r="C319" t="s">
        <v>102</v>
      </c>
      <c r="D319" t="s">
        <v>140</v>
      </c>
      <c r="E319" t="s">
        <v>2</v>
      </c>
      <c r="F319" t="s">
        <v>1</v>
      </c>
      <c r="G319" t="s">
        <v>0</v>
      </c>
      <c r="H319">
        <v>2</v>
      </c>
      <c r="I319">
        <v>3</v>
      </c>
      <c r="J319">
        <f>SUM(Tabla45[[#This Row],[NVO ING HOM 1]:[NVO ING MUJ 1]])</f>
        <v>5</v>
      </c>
    </row>
    <row r="320" spans="1:10" x14ac:dyDescent="0.15">
      <c r="A320" t="s">
        <v>320</v>
      </c>
      <c r="B320" t="s">
        <v>5</v>
      </c>
      <c r="C320" t="s">
        <v>83</v>
      </c>
      <c r="D320" t="s">
        <v>34</v>
      </c>
      <c r="E320" t="s">
        <v>2</v>
      </c>
      <c r="F320" t="s">
        <v>1</v>
      </c>
      <c r="G320" t="s">
        <v>0</v>
      </c>
      <c r="H320">
        <v>0</v>
      </c>
      <c r="I320">
        <v>1</v>
      </c>
      <c r="J320">
        <f>SUM(Tabla45[[#This Row],[NVO ING HOM 1]:[NVO ING MUJ 1]])</f>
        <v>1</v>
      </c>
    </row>
    <row r="321" spans="1:10" x14ac:dyDescent="0.15">
      <c r="A321" t="s">
        <v>319</v>
      </c>
      <c r="B321" t="s">
        <v>5</v>
      </c>
      <c r="C321" t="s">
        <v>318</v>
      </c>
      <c r="D321" t="s">
        <v>45</v>
      </c>
      <c r="E321" t="s">
        <v>2</v>
      </c>
      <c r="F321" t="s">
        <v>1</v>
      </c>
      <c r="G321" t="s">
        <v>0</v>
      </c>
      <c r="H321">
        <v>0</v>
      </c>
      <c r="I321">
        <v>1</v>
      </c>
      <c r="J321">
        <f>SUM(Tabla45[[#This Row],[NVO ING HOM 1]:[NVO ING MUJ 1]])</f>
        <v>1</v>
      </c>
    </row>
    <row r="322" spans="1:10" x14ac:dyDescent="0.15">
      <c r="A322" t="s">
        <v>317</v>
      </c>
      <c r="B322" t="s">
        <v>5</v>
      </c>
      <c r="C322" t="s">
        <v>7</v>
      </c>
      <c r="D322" t="s">
        <v>85</v>
      </c>
      <c r="E322" t="s">
        <v>2</v>
      </c>
      <c r="F322" t="s">
        <v>1</v>
      </c>
      <c r="G322" t="s">
        <v>0</v>
      </c>
      <c r="H322">
        <v>12</v>
      </c>
      <c r="I322">
        <v>7</v>
      </c>
      <c r="J322">
        <f>SUM(Tabla45[[#This Row],[NVO ING HOM 1]:[NVO ING MUJ 1]])</f>
        <v>19</v>
      </c>
    </row>
    <row r="323" spans="1:10" x14ac:dyDescent="0.15">
      <c r="A323" t="s">
        <v>316</v>
      </c>
      <c r="B323" t="s">
        <v>5</v>
      </c>
      <c r="C323" t="s">
        <v>315</v>
      </c>
      <c r="D323" t="s">
        <v>85</v>
      </c>
      <c r="E323" t="s">
        <v>2</v>
      </c>
      <c r="F323" t="s">
        <v>1</v>
      </c>
      <c r="G323" t="s">
        <v>0</v>
      </c>
      <c r="H323">
        <v>12</v>
      </c>
      <c r="I323">
        <v>6</v>
      </c>
      <c r="J323">
        <f>SUM(Tabla45[[#This Row],[NVO ING HOM 1]:[NVO ING MUJ 1]])</f>
        <v>18</v>
      </c>
    </row>
    <row r="324" spans="1:10" x14ac:dyDescent="0.15">
      <c r="A324" t="s">
        <v>314</v>
      </c>
      <c r="B324" t="s">
        <v>5</v>
      </c>
      <c r="C324" t="s">
        <v>83</v>
      </c>
      <c r="D324" t="s">
        <v>19</v>
      </c>
      <c r="E324" t="s">
        <v>2</v>
      </c>
      <c r="F324" t="s">
        <v>1</v>
      </c>
      <c r="G324" t="s">
        <v>0</v>
      </c>
      <c r="H324">
        <v>3</v>
      </c>
      <c r="I324">
        <v>3</v>
      </c>
      <c r="J324">
        <f>SUM(Tabla45[[#This Row],[NVO ING HOM 1]:[NVO ING MUJ 1]])</f>
        <v>6</v>
      </c>
    </row>
    <row r="325" spans="1:10" x14ac:dyDescent="0.15">
      <c r="A325" t="s">
        <v>313</v>
      </c>
      <c r="B325" t="s">
        <v>5</v>
      </c>
      <c r="C325" t="s">
        <v>83</v>
      </c>
      <c r="D325" t="s">
        <v>34</v>
      </c>
      <c r="E325" t="s">
        <v>2</v>
      </c>
      <c r="F325" t="s">
        <v>1</v>
      </c>
      <c r="G325" t="s">
        <v>0</v>
      </c>
      <c r="H325">
        <v>5</v>
      </c>
      <c r="I325">
        <v>3</v>
      </c>
      <c r="J325">
        <f>SUM(Tabla45[[#This Row],[NVO ING HOM 1]:[NVO ING MUJ 1]])</f>
        <v>8</v>
      </c>
    </row>
    <row r="326" spans="1:10" x14ac:dyDescent="0.15">
      <c r="A326" t="s">
        <v>312</v>
      </c>
      <c r="B326" t="s">
        <v>5</v>
      </c>
      <c r="C326" t="s">
        <v>83</v>
      </c>
      <c r="D326" t="s">
        <v>38</v>
      </c>
      <c r="E326" t="s">
        <v>2</v>
      </c>
      <c r="F326" t="s">
        <v>1</v>
      </c>
      <c r="G326" t="s">
        <v>0</v>
      </c>
      <c r="H326">
        <v>8</v>
      </c>
      <c r="I326">
        <v>13</v>
      </c>
      <c r="J326">
        <f>SUM(Tabla45[[#This Row],[NVO ING HOM 1]:[NVO ING MUJ 1]])</f>
        <v>21</v>
      </c>
    </row>
    <row r="327" spans="1:10" x14ac:dyDescent="0.15">
      <c r="A327" t="s">
        <v>311</v>
      </c>
      <c r="B327" t="s">
        <v>5</v>
      </c>
      <c r="C327" t="s">
        <v>176</v>
      </c>
      <c r="D327" t="s">
        <v>89</v>
      </c>
      <c r="E327" t="s">
        <v>2</v>
      </c>
      <c r="F327" t="s">
        <v>1</v>
      </c>
      <c r="G327" t="s">
        <v>0</v>
      </c>
      <c r="H327">
        <v>9</v>
      </c>
      <c r="I327">
        <v>11</v>
      </c>
      <c r="J327">
        <f>SUM(Tabla45[[#This Row],[NVO ING HOM 1]:[NVO ING MUJ 1]])</f>
        <v>20</v>
      </c>
    </row>
    <row r="328" spans="1:10" x14ac:dyDescent="0.15">
      <c r="A328" t="s">
        <v>310</v>
      </c>
      <c r="B328" t="s">
        <v>5</v>
      </c>
      <c r="C328" t="s">
        <v>309</v>
      </c>
      <c r="D328" t="s">
        <v>113</v>
      </c>
      <c r="E328" t="s">
        <v>2</v>
      </c>
      <c r="F328" t="s">
        <v>1</v>
      </c>
      <c r="G328" t="s">
        <v>0</v>
      </c>
      <c r="H328">
        <v>4</v>
      </c>
      <c r="I328">
        <v>6</v>
      </c>
      <c r="J328">
        <f>SUM(Tabla45[[#This Row],[NVO ING HOM 1]:[NVO ING MUJ 1]])</f>
        <v>10</v>
      </c>
    </row>
    <row r="329" spans="1:10" x14ac:dyDescent="0.15">
      <c r="A329" t="s">
        <v>308</v>
      </c>
      <c r="B329" t="s">
        <v>5</v>
      </c>
      <c r="C329" t="s">
        <v>83</v>
      </c>
      <c r="D329" t="s">
        <v>69</v>
      </c>
      <c r="E329" t="s">
        <v>2</v>
      </c>
      <c r="F329" t="s">
        <v>1</v>
      </c>
      <c r="G329" t="s">
        <v>0</v>
      </c>
      <c r="H329">
        <v>7</v>
      </c>
      <c r="I329">
        <v>4</v>
      </c>
      <c r="J329">
        <f>SUM(Tabla45[[#This Row],[NVO ING HOM 1]:[NVO ING MUJ 1]])</f>
        <v>11</v>
      </c>
    </row>
    <row r="330" spans="1:10" x14ac:dyDescent="0.15">
      <c r="A330" t="s">
        <v>307</v>
      </c>
      <c r="B330" t="s">
        <v>5</v>
      </c>
      <c r="C330" t="s">
        <v>83</v>
      </c>
      <c r="D330" t="s">
        <v>38</v>
      </c>
      <c r="E330" t="s">
        <v>2</v>
      </c>
      <c r="F330" t="s">
        <v>1</v>
      </c>
      <c r="G330" t="s">
        <v>0</v>
      </c>
      <c r="H330">
        <v>5</v>
      </c>
      <c r="I330">
        <v>8</v>
      </c>
      <c r="J330">
        <f>SUM(Tabla45[[#This Row],[NVO ING HOM 1]:[NVO ING MUJ 1]])</f>
        <v>13</v>
      </c>
    </row>
    <row r="331" spans="1:10" x14ac:dyDescent="0.15">
      <c r="A331" t="s">
        <v>306</v>
      </c>
      <c r="B331" t="s">
        <v>5</v>
      </c>
      <c r="C331" t="s">
        <v>83</v>
      </c>
      <c r="D331" t="s">
        <v>38</v>
      </c>
      <c r="E331" t="s">
        <v>2</v>
      </c>
      <c r="F331" t="s">
        <v>1</v>
      </c>
      <c r="G331" t="s">
        <v>0</v>
      </c>
      <c r="H331">
        <v>10</v>
      </c>
      <c r="I331">
        <v>7</v>
      </c>
      <c r="J331">
        <f>SUM(Tabla45[[#This Row],[NVO ING HOM 1]:[NVO ING MUJ 1]])</f>
        <v>17</v>
      </c>
    </row>
    <row r="332" spans="1:10" x14ac:dyDescent="0.15">
      <c r="A332" t="s">
        <v>305</v>
      </c>
      <c r="B332" t="s">
        <v>5</v>
      </c>
      <c r="C332" t="s">
        <v>163</v>
      </c>
      <c r="D332" t="s">
        <v>85</v>
      </c>
      <c r="E332" t="s">
        <v>2</v>
      </c>
      <c r="F332" t="s">
        <v>1</v>
      </c>
      <c r="G332" t="s">
        <v>0</v>
      </c>
      <c r="H332">
        <v>5</v>
      </c>
      <c r="I332">
        <v>3</v>
      </c>
      <c r="J332">
        <f>SUM(Tabla45[[#This Row],[NVO ING HOM 1]:[NVO ING MUJ 1]])</f>
        <v>8</v>
      </c>
    </row>
    <row r="333" spans="1:10" x14ac:dyDescent="0.15">
      <c r="A333" t="s">
        <v>304</v>
      </c>
      <c r="B333" t="s">
        <v>5</v>
      </c>
      <c r="C333" t="s">
        <v>303</v>
      </c>
      <c r="D333" t="s">
        <v>113</v>
      </c>
      <c r="E333" t="s">
        <v>2</v>
      </c>
      <c r="F333" t="s">
        <v>1</v>
      </c>
      <c r="G333" t="s">
        <v>0</v>
      </c>
      <c r="H333">
        <v>9</v>
      </c>
      <c r="I333">
        <v>10</v>
      </c>
      <c r="J333">
        <f>SUM(Tabla45[[#This Row],[NVO ING HOM 1]:[NVO ING MUJ 1]])</f>
        <v>19</v>
      </c>
    </row>
    <row r="334" spans="1:10" x14ac:dyDescent="0.15">
      <c r="A334" t="s">
        <v>302</v>
      </c>
      <c r="B334" t="s">
        <v>5</v>
      </c>
      <c r="C334" t="s">
        <v>83</v>
      </c>
      <c r="D334" t="s">
        <v>69</v>
      </c>
      <c r="E334" t="s">
        <v>2</v>
      </c>
      <c r="F334" t="s">
        <v>1</v>
      </c>
      <c r="G334" t="s">
        <v>0</v>
      </c>
      <c r="H334">
        <v>3</v>
      </c>
      <c r="I334">
        <v>0</v>
      </c>
      <c r="J334">
        <f>SUM(Tabla45[[#This Row],[NVO ING HOM 1]:[NVO ING MUJ 1]])</f>
        <v>3</v>
      </c>
    </row>
    <row r="335" spans="1:10" x14ac:dyDescent="0.15">
      <c r="A335" t="s">
        <v>301</v>
      </c>
      <c r="B335" t="s">
        <v>5</v>
      </c>
      <c r="C335" t="s">
        <v>300</v>
      </c>
      <c r="D335" t="s">
        <v>45</v>
      </c>
      <c r="E335" t="s">
        <v>2</v>
      </c>
      <c r="F335" t="s">
        <v>1</v>
      </c>
      <c r="G335" t="s">
        <v>0</v>
      </c>
      <c r="H335">
        <v>13</v>
      </c>
      <c r="I335">
        <v>13</v>
      </c>
      <c r="J335">
        <f>SUM(Tabla45[[#This Row],[NVO ING HOM 1]:[NVO ING MUJ 1]])</f>
        <v>26</v>
      </c>
    </row>
    <row r="336" spans="1:10" x14ac:dyDescent="0.15">
      <c r="A336" t="s">
        <v>299</v>
      </c>
      <c r="B336" t="s">
        <v>5</v>
      </c>
      <c r="C336" t="s">
        <v>83</v>
      </c>
      <c r="D336" t="s">
        <v>34</v>
      </c>
      <c r="E336" t="s">
        <v>2</v>
      </c>
      <c r="F336" t="s">
        <v>1</v>
      </c>
      <c r="G336" t="s">
        <v>0</v>
      </c>
      <c r="H336">
        <v>5</v>
      </c>
      <c r="I336">
        <v>11</v>
      </c>
      <c r="J336">
        <f>SUM(Tabla45[[#This Row],[NVO ING HOM 1]:[NVO ING MUJ 1]])</f>
        <v>16</v>
      </c>
    </row>
    <row r="337" spans="1:10" x14ac:dyDescent="0.15">
      <c r="A337" t="s">
        <v>298</v>
      </c>
      <c r="B337" t="s">
        <v>5</v>
      </c>
      <c r="C337" t="s">
        <v>297</v>
      </c>
      <c r="D337" t="s">
        <v>34</v>
      </c>
      <c r="E337" t="s">
        <v>2</v>
      </c>
      <c r="F337" t="s">
        <v>1</v>
      </c>
      <c r="G337" t="s">
        <v>0</v>
      </c>
      <c r="H337">
        <v>4</v>
      </c>
      <c r="I337">
        <v>4</v>
      </c>
      <c r="J337">
        <f>SUM(Tabla45[[#This Row],[NVO ING HOM 1]:[NVO ING MUJ 1]])</f>
        <v>8</v>
      </c>
    </row>
    <row r="338" spans="1:10" x14ac:dyDescent="0.15">
      <c r="A338" t="s">
        <v>296</v>
      </c>
      <c r="B338" t="s">
        <v>5</v>
      </c>
      <c r="C338" t="s">
        <v>32</v>
      </c>
      <c r="D338" t="s">
        <v>45</v>
      </c>
      <c r="E338" t="s">
        <v>2</v>
      </c>
      <c r="F338" t="s">
        <v>1</v>
      </c>
      <c r="G338" t="s">
        <v>0</v>
      </c>
      <c r="H338">
        <v>2</v>
      </c>
      <c r="I338">
        <v>0</v>
      </c>
      <c r="J338">
        <f>SUM(Tabla45[[#This Row],[NVO ING HOM 1]:[NVO ING MUJ 1]])</f>
        <v>2</v>
      </c>
    </row>
    <row r="339" spans="1:10" x14ac:dyDescent="0.15">
      <c r="A339" t="s">
        <v>295</v>
      </c>
      <c r="B339" t="s">
        <v>5</v>
      </c>
      <c r="C339" t="s">
        <v>83</v>
      </c>
      <c r="D339" t="s">
        <v>42</v>
      </c>
      <c r="E339" t="s">
        <v>2</v>
      </c>
      <c r="F339" t="s">
        <v>1</v>
      </c>
      <c r="G339" t="s">
        <v>0</v>
      </c>
      <c r="H339">
        <v>6</v>
      </c>
      <c r="I339">
        <v>7</v>
      </c>
      <c r="J339">
        <f>SUM(Tabla45[[#This Row],[NVO ING HOM 1]:[NVO ING MUJ 1]])</f>
        <v>13</v>
      </c>
    </row>
    <row r="340" spans="1:10" x14ac:dyDescent="0.15">
      <c r="A340" t="s">
        <v>294</v>
      </c>
      <c r="B340" t="s">
        <v>5</v>
      </c>
      <c r="C340" t="s">
        <v>293</v>
      </c>
      <c r="D340" t="s">
        <v>29</v>
      </c>
      <c r="E340" t="s">
        <v>2</v>
      </c>
      <c r="F340" t="s">
        <v>1</v>
      </c>
      <c r="G340" t="s">
        <v>0</v>
      </c>
      <c r="H340">
        <v>0</v>
      </c>
      <c r="I340">
        <v>2</v>
      </c>
      <c r="J340">
        <f>SUM(Tabla45[[#This Row],[NVO ING HOM 1]:[NVO ING MUJ 1]])</f>
        <v>2</v>
      </c>
    </row>
    <row r="341" spans="1:10" x14ac:dyDescent="0.15">
      <c r="A341" t="s">
        <v>292</v>
      </c>
      <c r="B341" t="s">
        <v>5</v>
      </c>
      <c r="C341" t="s">
        <v>83</v>
      </c>
      <c r="D341" t="s">
        <v>157</v>
      </c>
      <c r="E341" t="s">
        <v>2</v>
      </c>
      <c r="F341" t="s">
        <v>1</v>
      </c>
      <c r="G341" t="s">
        <v>0</v>
      </c>
      <c r="H341">
        <v>47</v>
      </c>
      <c r="I341">
        <v>39</v>
      </c>
      <c r="J341">
        <f>SUM(Tabla45[[#This Row],[NVO ING HOM 1]:[NVO ING MUJ 1]])</f>
        <v>86</v>
      </c>
    </row>
    <row r="342" spans="1:10" x14ac:dyDescent="0.15">
      <c r="A342" t="s">
        <v>291</v>
      </c>
      <c r="B342" t="s">
        <v>5</v>
      </c>
      <c r="C342" t="s">
        <v>290</v>
      </c>
      <c r="D342" t="s">
        <v>85</v>
      </c>
      <c r="E342" t="s">
        <v>2</v>
      </c>
      <c r="F342" t="s">
        <v>1</v>
      </c>
      <c r="G342" t="s">
        <v>0</v>
      </c>
      <c r="H342">
        <v>9</v>
      </c>
      <c r="I342">
        <v>3</v>
      </c>
      <c r="J342">
        <f>SUM(Tabla45[[#This Row],[NVO ING HOM 1]:[NVO ING MUJ 1]])</f>
        <v>12</v>
      </c>
    </row>
    <row r="343" spans="1:10" x14ac:dyDescent="0.15">
      <c r="A343" t="s">
        <v>289</v>
      </c>
      <c r="B343" t="s">
        <v>5</v>
      </c>
      <c r="C343" t="s">
        <v>83</v>
      </c>
      <c r="D343" t="s">
        <v>34</v>
      </c>
      <c r="E343" t="s">
        <v>2</v>
      </c>
      <c r="F343" t="s">
        <v>1</v>
      </c>
      <c r="G343" t="s">
        <v>0</v>
      </c>
      <c r="H343">
        <v>8</v>
      </c>
      <c r="I343">
        <v>1</v>
      </c>
      <c r="J343">
        <f>SUM(Tabla45[[#This Row],[NVO ING HOM 1]:[NVO ING MUJ 1]])</f>
        <v>9</v>
      </c>
    </row>
    <row r="344" spans="1:10" x14ac:dyDescent="0.15">
      <c r="A344" t="s">
        <v>288</v>
      </c>
      <c r="B344" t="s">
        <v>5</v>
      </c>
      <c r="C344" t="s">
        <v>287</v>
      </c>
      <c r="D344" t="s">
        <v>34</v>
      </c>
      <c r="E344" t="s">
        <v>2</v>
      </c>
      <c r="F344" t="s">
        <v>1</v>
      </c>
      <c r="G344" t="s">
        <v>0</v>
      </c>
      <c r="H344">
        <v>1</v>
      </c>
      <c r="I344">
        <v>4</v>
      </c>
      <c r="J344">
        <f>SUM(Tabla45[[#This Row],[NVO ING HOM 1]:[NVO ING MUJ 1]])</f>
        <v>5</v>
      </c>
    </row>
    <row r="345" spans="1:10" x14ac:dyDescent="0.15">
      <c r="A345" t="s">
        <v>286</v>
      </c>
      <c r="B345" t="s">
        <v>5</v>
      </c>
      <c r="C345" t="s">
        <v>201</v>
      </c>
      <c r="D345" t="s">
        <v>53</v>
      </c>
      <c r="E345" t="s">
        <v>2</v>
      </c>
      <c r="F345" t="s">
        <v>1</v>
      </c>
      <c r="G345" t="s">
        <v>0</v>
      </c>
      <c r="H345">
        <v>9</v>
      </c>
      <c r="I345">
        <v>7</v>
      </c>
      <c r="J345">
        <f>SUM(Tabla45[[#This Row],[NVO ING HOM 1]:[NVO ING MUJ 1]])</f>
        <v>16</v>
      </c>
    </row>
    <row r="346" spans="1:10" x14ac:dyDescent="0.15">
      <c r="A346" t="s">
        <v>285</v>
      </c>
      <c r="B346" t="s">
        <v>5</v>
      </c>
      <c r="C346" t="s">
        <v>83</v>
      </c>
      <c r="D346" t="s">
        <v>140</v>
      </c>
      <c r="E346" t="s">
        <v>2</v>
      </c>
      <c r="F346" t="s">
        <v>1</v>
      </c>
      <c r="G346" t="s">
        <v>0</v>
      </c>
      <c r="H346">
        <v>5</v>
      </c>
      <c r="I346">
        <v>2</v>
      </c>
      <c r="J346">
        <f>SUM(Tabla45[[#This Row],[NVO ING HOM 1]:[NVO ING MUJ 1]])</f>
        <v>7</v>
      </c>
    </row>
    <row r="347" spans="1:10" x14ac:dyDescent="0.15">
      <c r="A347" t="s">
        <v>284</v>
      </c>
      <c r="B347" t="s">
        <v>5</v>
      </c>
      <c r="C347" t="s">
        <v>65</v>
      </c>
      <c r="D347" t="s">
        <v>69</v>
      </c>
      <c r="E347" t="s">
        <v>2</v>
      </c>
      <c r="F347" t="s">
        <v>1</v>
      </c>
      <c r="G347" t="s">
        <v>0</v>
      </c>
      <c r="H347">
        <v>18</v>
      </c>
      <c r="I347">
        <v>17</v>
      </c>
      <c r="J347">
        <f>SUM(Tabla45[[#This Row],[NVO ING HOM 1]:[NVO ING MUJ 1]])</f>
        <v>35</v>
      </c>
    </row>
    <row r="348" spans="1:10" x14ac:dyDescent="0.15">
      <c r="A348" t="s">
        <v>283</v>
      </c>
      <c r="B348" t="s">
        <v>5</v>
      </c>
      <c r="C348" t="s">
        <v>83</v>
      </c>
      <c r="D348" t="s">
        <v>38</v>
      </c>
      <c r="E348" t="s">
        <v>2</v>
      </c>
      <c r="F348" t="s">
        <v>1</v>
      </c>
      <c r="G348" t="s">
        <v>0</v>
      </c>
      <c r="H348">
        <v>2</v>
      </c>
      <c r="I348">
        <v>4</v>
      </c>
      <c r="J348">
        <f>SUM(Tabla45[[#This Row],[NVO ING HOM 1]:[NVO ING MUJ 1]])</f>
        <v>6</v>
      </c>
    </row>
    <row r="349" spans="1:10" x14ac:dyDescent="0.15">
      <c r="A349" t="s">
        <v>282</v>
      </c>
      <c r="B349" t="s">
        <v>5</v>
      </c>
      <c r="C349" t="s">
        <v>83</v>
      </c>
      <c r="D349" t="s">
        <v>34</v>
      </c>
      <c r="E349" t="s">
        <v>2</v>
      </c>
      <c r="F349" t="s">
        <v>1</v>
      </c>
      <c r="G349" t="s">
        <v>0</v>
      </c>
      <c r="H349">
        <v>3</v>
      </c>
      <c r="I349">
        <v>8</v>
      </c>
      <c r="J349">
        <f>SUM(Tabla45[[#This Row],[NVO ING HOM 1]:[NVO ING MUJ 1]])</f>
        <v>11</v>
      </c>
    </row>
    <row r="350" spans="1:10" x14ac:dyDescent="0.15">
      <c r="A350" t="s">
        <v>281</v>
      </c>
      <c r="B350" t="s">
        <v>5</v>
      </c>
      <c r="C350" t="s">
        <v>83</v>
      </c>
      <c r="D350" t="s">
        <v>38</v>
      </c>
      <c r="E350" t="s">
        <v>2</v>
      </c>
      <c r="F350" t="s">
        <v>1</v>
      </c>
      <c r="G350" t="s">
        <v>0</v>
      </c>
      <c r="H350">
        <v>8</v>
      </c>
      <c r="I350">
        <v>3</v>
      </c>
      <c r="J350">
        <f>SUM(Tabla45[[#This Row],[NVO ING HOM 1]:[NVO ING MUJ 1]])</f>
        <v>11</v>
      </c>
    </row>
    <row r="351" spans="1:10" x14ac:dyDescent="0.15">
      <c r="A351" t="s">
        <v>280</v>
      </c>
      <c r="B351" t="s">
        <v>5</v>
      </c>
      <c r="C351" t="s">
        <v>83</v>
      </c>
      <c r="D351" t="s">
        <v>34</v>
      </c>
      <c r="E351" t="s">
        <v>2</v>
      </c>
      <c r="F351" t="s">
        <v>1</v>
      </c>
      <c r="G351" t="s">
        <v>0</v>
      </c>
      <c r="H351">
        <v>2</v>
      </c>
      <c r="I351">
        <v>4</v>
      </c>
      <c r="J351">
        <f>SUM(Tabla45[[#This Row],[NVO ING HOM 1]:[NVO ING MUJ 1]])</f>
        <v>6</v>
      </c>
    </row>
    <row r="352" spans="1:10" x14ac:dyDescent="0.15">
      <c r="A352" t="s">
        <v>279</v>
      </c>
      <c r="B352" t="s">
        <v>5</v>
      </c>
      <c r="C352" t="s">
        <v>83</v>
      </c>
      <c r="D352" t="s">
        <v>157</v>
      </c>
      <c r="E352" t="s">
        <v>2</v>
      </c>
      <c r="F352" t="s">
        <v>1</v>
      </c>
      <c r="G352" t="s">
        <v>0</v>
      </c>
      <c r="H352">
        <v>25</v>
      </c>
      <c r="I352">
        <v>28</v>
      </c>
      <c r="J352">
        <f>SUM(Tabla45[[#This Row],[NVO ING HOM 1]:[NVO ING MUJ 1]])</f>
        <v>53</v>
      </c>
    </row>
    <row r="353" spans="1:10" x14ac:dyDescent="0.15">
      <c r="A353" t="s">
        <v>278</v>
      </c>
      <c r="B353" t="s">
        <v>5</v>
      </c>
      <c r="C353" t="s">
        <v>83</v>
      </c>
      <c r="D353" t="s">
        <v>85</v>
      </c>
      <c r="E353" t="s">
        <v>2</v>
      </c>
      <c r="F353" t="s">
        <v>1</v>
      </c>
      <c r="G353" t="s">
        <v>0</v>
      </c>
      <c r="H353">
        <v>2</v>
      </c>
      <c r="I353">
        <v>4</v>
      </c>
      <c r="J353">
        <f>SUM(Tabla45[[#This Row],[NVO ING HOM 1]:[NVO ING MUJ 1]])</f>
        <v>6</v>
      </c>
    </row>
    <row r="354" spans="1:10" x14ac:dyDescent="0.15">
      <c r="A354" t="s">
        <v>277</v>
      </c>
      <c r="B354" t="s">
        <v>5</v>
      </c>
      <c r="C354" t="s">
        <v>4</v>
      </c>
      <c r="D354" t="s">
        <v>45</v>
      </c>
      <c r="E354" t="s">
        <v>2</v>
      </c>
      <c r="F354" t="s">
        <v>1</v>
      </c>
      <c r="G354" t="s">
        <v>0</v>
      </c>
      <c r="H354">
        <v>6</v>
      </c>
      <c r="I354">
        <v>8</v>
      </c>
      <c r="J354">
        <f>SUM(Tabla45[[#This Row],[NVO ING HOM 1]:[NVO ING MUJ 1]])</f>
        <v>14</v>
      </c>
    </row>
    <row r="355" spans="1:10" x14ac:dyDescent="0.15">
      <c r="A355" t="s">
        <v>276</v>
      </c>
      <c r="B355" t="s">
        <v>5</v>
      </c>
      <c r="C355" t="s">
        <v>83</v>
      </c>
      <c r="D355" t="s">
        <v>34</v>
      </c>
      <c r="E355" t="s">
        <v>2</v>
      </c>
      <c r="F355" t="s">
        <v>1</v>
      </c>
      <c r="G355" t="s">
        <v>0</v>
      </c>
      <c r="H355">
        <v>2</v>
      </c>
      <c r="I355">
        <v>3</v>
      </c>
      <c r="J355">
        <f>SUM(Tabla45[[#This Row],[NVO ING HOM 1]:[NVO ING MUJ 1]])</f>
        <v>5</v>
      </c>
    </row>
    <row r="356" spans="1:10" x14ac:dyDescent="0.15">
      <c r="A356" t="s">
        <v>275</v>
      </c>
      <c r="B356" t="s">
        <v>5</v>
      </c>
      <c r="C356" t="s">
        <v>83</v>
      </c>
      <c r="D356" t="s">
        <v>53</v>
      </c>
      <c r="E356" t="s">
        <v>2</v>
      </c>
      <c r="F356" t="s">
        <v>1</v>
      </c>
      <c r="G356" t="s">
        <v>0</v>
      </c>
      <c r="H356">
        <v>2</v>
      </c>
      <c r="I356">
        <v>4</v>
      </c>
      <c r="J356">
        <f>SUM(Tabla45[[#This Row],[NVO ING HOM 1]:[NVO ING MUJ 1]])</f>
        <v>6</v>
      </c>
    </row>
    <row r="357" spans="1:10" x14ac:dyDescent="0.15">
      <c r="A357" t="s">
        <v>274</v>
      </c>
      <c r="B357" t="s">
        <v>5</v>
      </c>
      <c r="C357" t="s">
        <v>83</v>
      </c>
      <c r="D357" t="s">
        <v>69</v>
      </c>
      <c r="E357" t="s">
        <v>2</v>
      </c>
      <c r="F357" t="s">
        <v>1</v>
      </c>
      <c r="G357" t="s">
        <v>0</v>
      </c>
      <c r="H357">
        <v>2</v>
      </c>
      <c r="I357">
        <v>6</v>
      </c>
      <c r="J357">
        <f>SUM(Tabla45[[#This Row],[NVO ING HOM 1]:[NVO ING MUJ 1]])</f>
        <v>8</v>
      </c>
    </row>
    <row r="358" spans="1:10" x14ac:dyDescent="0.15">
      <c r="A358" t="s">
        <v>273</v>
      </c>
      <c r="B358" t="s">
        <v>5</v>
      </c>
      <c r="C358" t="s">
        <v>83</v>
      </c>
      <c r="D358" t="s">
        <v>85</v>
      </c>
      <c r="E358" t="s">
        <v>2</v>
      </c>
      <c r="F358" t="s">
        <v>1</v>
      </c>
      <c r="G358" t="s">
        <v>0</v>
      </c>
      <c r="H358">
        <v>12</v>
      </c>
      <c r="I358">
        <v>9</v>
      </c>
      <c r="J358">
        <f>SUM(Tabla45[[#This Row],[NVO ING HOM 1]:[NVO ING MUJ 1]])</f>
        <v>21</v>
      </c>
    </row>
    <row r="359" spans="1:10" x14ac:dyDescent="0.15">
      <c r="A359" t="s">
        <v>272</v>
      </c>
      <c r="B359" t="s">
        <v>5</v>
      </c>
      <c r="C359" t="s">
        <v>271</v>
      </c>
      <c r="D359" t="s">
        <v>92</v>
      </c>
      <c r="E359" t="s">
        <v>2</v>
      </c>
      <c r="F359" t="s">
        <v>1</v>
      </c>
      <c r="G359" t="s">
        <v>0</v>
      </c>
      <c r="H359">
        <v>4</v>
      </c>
      <c r="I359">
        <v>5</v>
      </c>
      <c r="J359">
        <f>SUM(Tabla45[[#This Row],[NVO ING HOM 1]:[NVO ING MUJ 1]])</f>
        <v>9</v>
      </c>
    </row>
    <row r="360" spans="1:10" x14ac:dyDescent="0.15">
      <c r="A360" t="s">
        <v>270</v>
      </c>
      <c r="B360" t="s">
        <v>5</v>
      </c>
      <c r="C360" t="s">
        <v>269</v>
      </c>
      <c r="D360" t="s">
        <v>34</v>
      </c>
      <c r="E360" t="s">
        <v>2</v>
      </c>
      <c r="F360" t="s">
        <v>1</v>
      </c>
      <c r="G360" t="s">
        <v>0</v>
      </c>
      <c r="H360">
        <v>8</v>
      </c>
      <c r="I360">
        <v>6</v>
      </c>
      <c r="J360">
        <f>SUM(Tabla45[[#This Row],[NVO ING HOM 1]:[NVO ING MUJ 1]])</f>
        <v>14</v>
      </c>
    </row>
    <row r="361" spans="1:10" x14ac:dyDescent="0.15">
      <c r="A361" t="s">
        <v>268</v>
      </c>
      <c r="B361" t="s">
        <v>5</v>
      </c>
      <c r="C361" t="s">
        <v>83</v>
      </c>
      <c r="D361" t="s">
        <v>38</v>
      </c>
      <c r="E361" t="s">
        <v>2</v>
      </c>
      <c r="F361" t="s">
        <v>1</v>
      </c>
      <c r="G361" t="s">
        <v>0</v>
      </c>
      <c r="H361">
        <v>3</v>
      </c>
      <c r="I361">
        <v>9</v>
      </c>
      <c r="J361">
        <f>SUM(Tabla45[[#This Row],[NVO ING HOM 1]:[NVO ING MUJ 1]])</f>
        <v>12</v>
      </c>
    </row>
    <row r="362" spans="1:10" x14ac:dyDescent="0.15">
      <c r="A362" t="s">
        <v>267</v>
      </c>
      <c r="B362" t="s">
        <v>5</v>
      </c>
      <c r="C362" t="s">
        <v>234</v>
      </c>
      <c r="D362" t="s">
        <v>85</v>
      </c>
      <c r="E362" t="s">
        <v>2</v>
      </c>
      <c r="F362" t="s">
        <v>1</v>
      </c>
      <c r="G362" t="s">
        <v>0</v>
      </c>
      <c r="H362">
        <v>10</v>
      </c>
      <c r="I362">
        <v>8</v>
      </c>
      <c r="J362">
        <f>SUM(Tabla45[[#This Row],[NVO ING HOM 1]:[NVO ING MUJ 1]])</f>
        <v>18</v>
      </c>
    </row>
    <row r="363" spans="1:10" x14ac:dyDescent="0.15">
      <c r="A363" t="s">
        <v>266</v>
      </c>
      <c r="B363" t="s">
        <v>5</v>
      </c>
      <c r="C363" t="s">
        <v>83</v>
      </c>
      <c r="D363" t="s">
        <v>140</v>
      </c>
      <c r="E363" t="s">
        <v>2</v>
      </c>
      <c r="F363" t="s">
        <v>1</v>
      </c>
      <c r="G363" t="s">
        <v>0</v>
      </c>
      <c r="H363">
        <v>4</v>
      </c>
      <c r="I363">
        <v>4</v>
      </c>
      <c r="J363">
        <f>SUM(Tabla45[[#This Row],[NVO ING HOM 1]:[NVO ING MUJ 1]])</f>
        <v>8</v>
      </c>
    </row>
    <row r="364" spans="1:10" x14ac:dyDescent="0.15">
      <c r="A364" t="s">
        <v>265</v>
      </c>
      <c r="B364" t="s">
        <v>5</v>
      </c>
      <c r="C364" t="s">
        <v>264</v>
      </c>
      <c r="D364" t="s">
        <v>113</v>
      </c>
      <c r="E364" t="s">
        <v>2</v>
      </c>
      <c r="F364" t="s">
        <v>1</v>
      </c>
      <c r="G364" t="s">
        <v>0</v>
      </c>
      <c r="H364">
        <v>4</v>
      </c>
      <c r="I364">
        <v>1</v>
      </c>
      <c r="J364">
        <f>SUM(Tabla45[[#This Row],[NVO ING HOM 1]:[NVO ING MUJ 1]])</f>
        <v>5</v>
      </c>
    </row>
    <row r="365" spans="1:10" x14ac:dyDescent="0.15">
      <c r="A365" t="s">
        <v>263</v>
      </c>
      <c r="B365" t="s">
        <v>5</v>
      </c>
      <c r="C365" t="s">
        <v>262</v>
      </c>
      <c r="D365" t="s">
        <v>38</v>
      </c>
      <c r="E365" t="s">
        <v>2</v>
      </c>
      <c r="F365" t="s">
        <v>1</v>
      </c>
      <c r="G365" t="s">
        <v>0</v>
      </c>
      <c r="H365">
        <v>7</v>
      </c>
      <c r="I365">
        <v>5</v>
      </c>
      <c r="J365">
        <f>SUM(Tabla45[[#This Row],[NVO ING HOM 1]:[NVO ING MUJ 1]])</f>
        <v>12</v>
      </c>
    </row>
    <row r="366" spans="1:10" x14ac:dyDescent="0.15">
      <c r="A366" t="s">
        <v>261</v>
      </c>
      <c r="B366" t="s">
        <v>5</v>
      </c>
      <c r="C366" t="s">
        <v>83</v>
      </c>
      <c r="D366" t="s">
        <v>69</v>
      </c>
      <c r="E366" t="s">
        <v>2</v>
      </c>
      <c r="F366" t="s">
        <v>1</v>
      </c>
      <c r="G366" t="s">
        <v>0</v>
      </c>
      <c r="H366">
        <v>13</v>
      </c>
      <c r="I366">
        <v>10</v>
      </c>
      <c r="J366">
        <f>SUM(Tabla45[[#This Row],[NVO ING HOM 1]:[NVO ING MUJ 1]])</f>
        <v>23</v>
      </c>
    </row>
    <row r="367" spans="1:10" x14ac:dyDescent="0.15">
      <c r="A367" t="s">
        <v>260</v>
      </c>
      <c r="B367" t="s">
        <v>5</v>
      </c>
      <c r="C367" t="s">
        <v>259</v>
      </c>
      <c r="D367" t="s">
        <v>38</v>
      </c>
      <c r="E367" t="s">
        <v>2</v>
      </c>
      <c r="F367" t="s">
        <v>1</v>
      </c>
      <c r="G367" t="s">
        <v>0</v>
      </c>
      <c r="H367">
        <v>9</v>
      </c>
      <c r="I367">
        <v>3</v>
      </c>
      <c r="J367">
        <f>SUM(Tabla45[[#This Row],[NVO ING HOM 1]:[NVO ING MUJ 1]])</f>
        <v>12</v>
      </c>
    </row>
    <row r="368" spans="1:10" x14ac:dyDescent="0.15">
      <c r="A368" t="s">
        <v>258</v>
      </c>
      <c r="B368" t="s">
        <v>5</v>
      </c>
      <c r="C368" t="s">
        <v>83</v>
      </c>
      <c r="D368" t="s">
        <v>38</v>
      </c>
      <c r="E368" t="s">
        <v>2</v>
      </c>
      <c r="F368" t="s">
        <v>1</v>
      </c>
      <c r="G368" t="s">
        <v>0</v>
      </c>
      <c r="H368">
        <v>6</v>
      </c>
      <c r="I368">
        <v>5</v>
      </c>
      <c r="J368">
        <f>SUM(Tabla45[[#This Row],[NVO ING HOM 1]:[NVO ING MUJ 1]])</f>
        <v>11</v>
      </c>
    </row>
    <row r="369" spans="1:10" x14ac:dyDescent="0.15">
      <c r="A369" t="s">
        <v>257</v>
      </c>
      <c r="B369" t="s">
        <v>5</v>
      </c>
      <c r="C369" t="s">
        <v>256</v>
      </c>
      <c r="D369" t="s">
        <v>38</v>
      </c>
      <c r="E369" t="s">
        <v>2</v>
      </c>
      <c r="F369" t="s">
        <v>1</v>
      </c>
      <c r="G369" t="s">
        <v>0</v>
      </c>
      <c r="H369">
        <v>20</v>
      </c>
      <c r="I369">
        <v>9</v>
      </c>
      <c r="J369">
        <f>SUM(Tabla45[[#This Row],[NVO ING HOM 1]:[NVO ING MUJ 1]])</f>
        <v>29</v>
      </c>
    </row>
    <row r="370" spans="1:10" x14ac:dyDescent="0.15">
      <c r="A370" t="s">
        <v>255</v>
      </c>
      <c r="B370" t="s">
        <v>5</v>
      </c>
      <c r="C370" t="s">
        <v>254</v>
      </c>
      <c r="D370" t="s">
        <v>85</v>
      </c>
      <c r="E370" t="s">
        <v>2</v>
      </c>
      <c r="F370" t="s">
        <v>1</v>
      </c>
      <c r="G370" t="s">
        <v>0</v>
      </c>
      <c r="H370">
        <v>7</v>
      </c>
      <c r="I370">
        <v>7</v>
      </c>
      <c r="J370">
        <f>SUM(Tabla45[[#This Row],[NVO ING HOM 1]:[NVO ING MUJ 1]])</f>
        <v>14</v>
      </c>
    </row>
    <row r="371" spans="1:10" x14ac:dyDescent="0.15">
      <c r="A371" t="s">
        <v>253</v>
      </c>
      <c r="B371" t="s">
        <v>5</v>
      </c>
      <c r="C371" t="s">
        <v>83</v>
      </c>
      <c r="D371" t="s">
        <v>140</v>
      </c>
      <c r="E371" t="s">
        <v>2</v>
      </c>
      <c r="F371" t="s">
        <v>1</v>
      </c>
      <c r="G371" t="s">
        <v>0</v>
      </c>
      <c r="H371">
        <v>15</v>
      </c>
      <c r="I371">
        <v>17</v>
      </c>
      <c r="J371">
        <f>SUM(Tabla45[[#This Row],[NVO ING HOM 1]:[NVO ING MUJ 1]])</f>
        <v>32</v>
      </c>
    </row>
    <row r="372" spans="1:10" x14ac:dyDescent="0.15">
      <c r="A372" t="s">
        <v>252</v>
      </c>
      <c r="B372" t="s">
        <v>5</v>
      </c>
      <c r="C372" t="s">
        <v>83</v>
      </c>
      <c r="D372" t="s">
        <v>38</v>
      </c>
      <c r="E372" t="s">
        <v>2</v>
      </c>
      <c r="F372" t="s">
        <v>1</v>
      </c>
      <c r="G372" t="s">
        <v>0</v>
      </c>
      <c r="H372">
        <v>8</v>
      </c>
      <c r="I372">
        <v>11</v>
      </c>
      <c r="J372">
        <f>SUM(Tabla45[[#This Row],[NVO ING HOM 1]:[NVO ING MUJ 1]])</f>
        <v>19</v>
      </c>
    </row>
    <row r="373" spans="1:10" x14ac:dyDescent="0.15">
      <c r="A373" t="s">
        <v>251</v>
      </c>
      <c r="B373" t="s">
        <v>5</v>
      </c>
      <c r="C373" t="s">
        <v>250</v>
      </c>
      <c r="D373" t="s">
        <v>34</v>
      </c>
      <c r="E373" t="s">
        <v>2</v>
      </c>
      <c r="F373" t="s">
        <v>1</v>
      </c>
      <c r="G373" t="s">
        <v>0</v>
      </c>
      <c r="H373">
        <v>0</v>
      </c>
      <c r="I373">
        <v>6</v>
      </c>
      <c r="J373">
        <f>SUM(Tabla45[[#This Row],[NVO ING HOM 1]:[NVO ING MUJ 1]])</f>
        <v>6</v>
      </c>
    </row>
    <row r="374" spans="1:10" x14ac:dyDescent="0.15">
      <c r="A374" t="s">
        <v>249</v>
      </c>
      <c r="B374" t="s">
        <v>5</v>
      </c>
      <c r="C374" t="s">
        <v>248</v>
      </c>
      <c r="D374" t="s">
        <v>74</v>
      </c>
      <c r="E374" t="s">
        <v>2</v>
      </c>
      <c r="F374" t="s">
        <v>1</v>
      </c>
      <c r="G374" t="s">
        <v>0</v>
      </c>
      <c r="H374">
        <v>16</v>
      </c>
      <c r="I374">
        <v>8</v>
      </c>
      <c r="J374">
        <f>SUM(Tabla45[[#This Row],[NVO ING HOM 1]:[NVO ING MUJ 1]])</f>
        <v>24</v>
      </c>
    </row>
    <row r="375" spans="1:10" x14ac:dyDescent="0.15">
      <c r="A375" t="s">
        <v>247</v>
      </c>
      <c r="B375" t="s">
        <v>5</v>
      </c>
      <c r="C375" t="s">
        <v>246</v>
      </c>
      <c r="D375" t="s">
        <v>34</v>
      </c>
      <c r="E375" t="s">
        <v>2</v>
      </c>
      <c r="F375" t="s">
        <v>1</v>
      </c>
      <c r="G375" t="s">
        <v>0</v>
      </c>
      <c r="H375">
        <v>28</v>
      </c>
      <c r="I375">
        <v>22</v>
      </c>
      <c r="J375">
        <f>SUM(Tabla45[[#This Row],[NVO ING HOM 1]:[NVO ING MUJ 1]])</f>
        <v>50</v>
      </c>
    </row>
    <row r="376" spans="1:10" x14ac:dyDescent="0.15">
      <c r="A376" t="s">
        <v>245</v>
      </c>
      <c r="B376" t="s">
        <v>5</v>
      </c>
      <c r="C376" t="s">
        <v>244</v>
      </c>
      <c r="D376" t="s">
        <v>45</v>
      </c>
      <c r="E376" t="s">
        <v>2</v>
      </c>
      <c r="F376" t="s">
        <v>1</v>
      </c>
      <c r="G376" t="s">
        <v>0</v>
      </c>
      <c r="H376">
        <v>8</v>
      </c>
      <c r="I376">
        <v>7</v>
      </c>
      <c r="J376">
        <f>SUM(Tabla45[[#This Row],[NVO ING HOM 1]:[NVO ING MUJ 1]])</f>
        <v>15</v>
      </c>
    </row>
    <row r="377" spans="1:10" x14ac:dyDescent="0.15">
      <c r="A377" t="s">
        <v>243</v>
      </c>
      <c r="B377" t="s">
        <v>5</v>
      </c>
      <c r="C377" t="s">
        <v>83</v>
      </c>
      <c r="D377" t="s">
        <v>34</v>
      </c>
      <c r="E377" t="s">
        <v>2</v>
      </c>
      <c r="F377" t="s">
        <v>1</v>
      </c>
      <c r="G377" t="s">
        <v>0</v>
      </c>
      <c r="H377">
        <v>0</v>
      </c>
      <c r="I377">
        <v>2</v>
      </c>
      <c r="J377">
        <f>SUM(Tabla45[[#This Row],[NVO ING HOM 1]:[NVO ING MUJ 1]])</f>
        <v>2</v>
      </c>
    </row>
    <row r="378" spans="1:10" x14ac:dyDescent="0.15">
      <c r="A378" t="s">
        <v>242</v>
      </c>
      <c r="B378" t="s">
        <v>5</v>
      </c>
      <c r="C378" t="s">
        <v>241</v>
      </c>
      <c r="D378" t="s">
        <v>38</v>
      </c>
      <c r="E378" t="s">
        <v>2</v>
      </c>
      <c r="F378" t="s">
        <v>1</v>
      </c>
      <c r="G378" t="s">
        <v>0</v>
      </c>
      <c r="H378">
        <v>29</v>
      </c>
      <c r="I378">
        <v>27</v>
      </c>
      <c r="J378">
        <f>SUM(Tabla45[[#This Row],[NVO ING HOM 1]:[NVO ING MUJ 1]])</f>
        <v>56</v>
      </c>
    </row>
    <row r="379" spans="1:10" x14ac:dyDescent="0.15">
      <c r="A379" t="s">
        <v>240</v>
      </c>
      <c r="B379" t="s">
        <v>5</v>
      </c>
      <c r="C379" t="s">
        <v>234</v>
      </c>
      <c r="D379" t="s">
        <v>85</v>
      </c>
      <c r="E379" t="s">
        <v>2</v>
      </c>
      <c r="F379" t="s">
        <v>1</v>
      </c>
      <c r="G379" t="s">
        <v>0</v>
      </c>
      <c r="H379">
        <v>2</v>
      </c>
      <c r="I379">
        <v>1</v>
      </c>
      <c r="J379">
        <f>SUM(Tabla45[[#This Row],[NVO ING HOM 1]:[NVO ING MUJ 1]])</f>
        <v>3</v>
      </c>
    </row>
    <row r="380" spans="1:10" x14ac:dyDescent="0.15">
      <c r="A380" t="s">
        <v>239</v>
      </c>
      <c r="B380" t="s">
        <v>5</v>
      </c>
      <c r="C380" t="s">
        <v>238</v>
      </c>
      <c r="D380" t="s">
        <v>45</v>
      </c>
      <c r="E380" t="s">
        <v>2</v>
      </c>
      <c r="F380" t="s">
        <v>1</v>
      </c>
      <c r="G380" t="s">
        <v>0</v>
      </c>
      <c r="H380">
        <v>4</v>
      </c>
      <c r="I380">
        <v>5</v>
      </c>
      <c r="J380">
        <f>SUM(Tabla45[[#This Row],[NVO ING HOM 1]:[NVO ING MUJ 1]])</f>
        <v>9</v>
      </c>
    </row>
    <row r="381" spans="1:10" x14ac:dyDescent="0.15">
      <c r="A381" t="s">
        <v>237</v>
      </c>
      <c r="B381" t="s">
        <v>5</v>
      </c>
      <c r="C381" t="s">
        <v>236</v>
      </c>
      <c r="D381" t="s">
        <v>42</v>
      </c>
      <c r="E381" t="s">
        <v>2</v>
      </c>
      <c r="F381" t="s">
        <v>1</v>
      </c>
      <c r="G381" t="s">
        <v>0</v>
      </c>
      <c r="H381">
        <v>6</v>
      </c>
      <c r="I381">
        <v>4</v>
      </c>
      <c r="J381">
        <f>SUM(Tabla45[[#This Row],[NVO ING HOM 1]:[NVO ING MUJ 1]])</f>
        <v>10</v>
      </c>
    </row>
    <row r="382" spans="1:10" x14ac:dyDescent="0.15">
      <c r="A382" t="s">
        <v>235</v>
      </c>
      <c r="B382" t="s">
        <v>5</v>
      </c>
      <c r="C382" t="s">
        <v>234</v>
      </c>
      <c r="D382" t="s">
        <v>85</v>
      </c>
      <c r="E382" t="s">
        <v>2</v>
      </c>
      <c r="F382" t="s">
        <v>1</v>
      </c>
      <c r="G382" t="s">
        <v>0</v>
      </c>
      <c r="H382">
        <v>1</v>
      </c>
      <c r="I382">
        <v>2</v>
      </c>
      <c r="J382">
        <f>SUM(Tabla45[[#This Row],[NVO ING HOM 1]:[NVO ING MUJ 1]])</f>
        <v>3</v>
      </c>
    </row>
    <row r="383" spans="1:10" x14ac:dyDescent="0.15">
      <c r="A383" t="s">
        <v>233</v>
      </c>
      <c r="B383" t="s">
        <v>5</v>
      </c>
      <c r="C383" t="s">
        <v>83</v>
      </c>
      <c r="D383" t="s">
        <v>69</v>
      </c>
      <c r="E383" t="s">
        <v>2</v>
      </c>
      <c r="F383" t="s">
        <v>1</v>
      </c>
      <c r="G383" t="s">
        <v>0</v>
      </c>
      <c r="H383">
        <v>0</v>
      </c>
      <c r="I383">
        <v>0</v>
      </c>
      <c r="J383">
        <f>SUM(Tabla45[[#This Row],[NVO ING HOM 1]:[NVO ING MUJ 1]])</f>
        <v>0</v>
      </c>
    </row>
    <row r="384" spans="1:10" x14ac:dyDescent="0.15">
      <c r="A384" t="s">
        <v>232</v>
      </c>
      <c r="B384" t="s">
        <v>5</v>
      </c>
      <c r="C384" t="s">
        <v>83</v>
      </c>
      <c r="D384" t="s">
        <v>42</v>
      </c>
      <c r="E384" t="s">
        <v>2</v>
      </c>
      <c r="F384" t="s">
        <v>1</v>
      </c>
      <c r="G384" t="s">
        <v>0</v>
      </c>
      <c r="H384">
        <v>2</v>
      </c>
      <c r="I384">
        <v>0</v>
      </c>
      <c r="J384">
        <f>SUM(Tabla45[[#This Row],[NVO ING HOM 1]:[NVO ING MUJ 1]])</f>
        <v>2</v>
      </c>
    </row>
    <row r="385" spans="1:10" x14ac:dyDescent="0.15">
      <c r="A385" t="s">
        <v>231</v>
      </c>
      <c r="B385" t="s">
        <v>5</v>
      </c>
      <c r="C385" t="s">
        <v>230</v>
      </c>
      <c r="D385" t="s">
        <v>38</v>
      </c>
      <c r="E385" t="s">
        <v>2</v>
      </c>
      <c r="F385" t="s">
        <v>1</v>
      </c>
      <c r="G385" t="s">
        <v>0</v>
      </c>
      <c r="H385">
        <v>14</v>
      </c>
      <c r="I385">
        <v>16</v>
      </c>
      <c r="J385">
        <f>SUM(Tabla45[[#This Row],[NVO ING HOM 1]:[NVO ING MUJ 1]])</f>
        <v>30</v>
      </c>
    </row>
    <row r="386" spans="1:10" x14ac:dyDescent="0.15">
      <c r="A386" t="s">
        <v>229</v>
      </c>
      <c r="B386" t="s">
        <v>5</v>
      </c>
      <c r="C386" t="s">
        <v>228</v>
      </c>
      <c r="D386" t="s">
        <v>53</v>
      </c>
      <c r="E386" t="s">
        <v>2</v>
      </c>
      <c r="F386" t="s">
        <v>1</v>
      </c>
      <c r="G386" t="s">
        <v>0</v>
      </c>
      <c r="H386">
        <v>3</v>
      </c>
      <c r="I386">
        <v>0</v>
      </c>
      <c r="J386">
        <f>SUM(Tabla45[[#This Row],[NVO ING HOM 1]:[NVO ING MUJ 1]])</f>
        <v>3</v>
      </c>
    </row>
    <row r="387" spans="1:10" x14ac:dyDescent="0.15">
      <c r="A387" t="s">
        <v>227</v>
      </c>
      <c r="B387" t="s">
        <v>5</v>
      </c>
      <c r="C387" t="s">
        <v>83</v>
      </c>
      <c r="D387" t="s">
        <v>34</v>
      </c>
      <c r="E387" t="s">
        <v>2</v>
      </c>
      <c r="F387" t="s">
        <v>1</v>
      </c>
      <c r="G387" t="s">
        <v>0</v>
      </c>
      <c r="H387">
        <v>3</v>
      </c>
      <c r="I387">
        <v>4</v>
      </c>
      <c r="J387">
        <f>SUM(Tabla45[[#This Row],[NVO ING HOM 1]:[NVO ING MUJ 1]])</f>
        <v>7</v>
      </c>
    </row>
    <row r="388" spans="1:10" x14ac:dyDescent="0.15">
      <c r="A388" t="s">
        <v>226</v>
      </c>
      <c r="B388" t="s">
        <v>5</v>
      </c>
      <c r="C388" t="s">
        <v>225</v>
      </c>
      <c r="D388" t="s">
        <v>23</v>
      </c>
      <c r="E388" t="s">
        <v>2</v>
      </c>
      <c r="F388" t="s">
        <v>1</v>
      </c>
      <c r="G388" t="s">
        <v>0</v>
      </c>
      <c r="H388">
        <v>6</v>
      </c>
      <c r="I388">
        <v>8</v>
      </c>
      <c r="J388">
        <f>SUM(Tabla45[[#This Row],[NVO ING HOM 1]:[NVO ING MUJ 1]])</f>
        <v>14</v>
      </c>
    </row>
    <row r="389" spans="1:10" x14ac:dyDescent="0.15">
      <c r="A389" t="s">
        <v>224</v>
      </c>
      <c r="B389" t="s">
        <v>5</v>
      </c>
      <c r="C389" t="s">
        <v>93</v>
      </c>
      <c r="D389" t="s">
        <v>58</v>
      </c>
      <c r="E389" t="s">
        <v>2</v>
      </c>
      <c r="F389" t="s">
        <v>1</v>
      </c>
      <c r="G389" t="s">
        <v>0</v>
      </c>
      <c r="H389">
        <v>4</v>
      </c>
      <c r="I389">
        <v>6</v>
      </c>
      <c r="J389">
        <f>SUM(Tabla45[[#This Row],[NVO ING HOM 1]:[NVO ING MUJ 1]])</f>
        <v>10</v>
      </c>
    </row>
    <row r="390" spans="1:10" x14ac:dyDescent="0.15">
      <c r="A390" t="s">
        <v>223</v>
      </c>
      <c r="B390" t="s">
        <v>5</v>
      </c>
      <c r="C390" t="s">
        <v>222</v>
      </c>
      <c r="D390" t="s">
        <v>140</v>
      </c>
      <c r="E390" t="s">
        <v>2</v>
      </c>
      <c r="F390" t="s">
        <v>1</v>
      </c>
      <c r="G390" t="s">
        <v>0</v>
      </c>
      <c r="H390">
        <v>9</v>
      </c>
      <c r="I390">
        <v>4</v>
      </c>
      <c r="J390">
        <f>SUM(Tabla45[[#This Row],[NVO ING HOM 1]:[NVO ING MUJ 1]])</f>
        <v>13</v>
      </c>
    </row>
    <row r="391" spans="1:10" x14ac:dyDescent="0.15">
      <c r="A391" t="s">
        <v>221</v>
      </c>
      <c r="B391" t="s">
        <v>5</v>
      </c>
      <c r="C391" t="s">
        <v>83</v>
      </c>
      <c r="D391" t="s">
        <v>140</v>
      </c>
      <c r="E391" t="s">
        <v>2</v>
      </c>
      <c r="F391" t="s">
        <v>1</v>
      </c>
      <c r="G391" t="s">
        <v>0</v>
      </c>
      <c r="H391">
        <v>6</v>
      </c>
      <c r="I391">
        <v>3</v>
      </c>
      <c r="J391">
        <f>SUM(Tabla45[[#This Row],[NVO ING HOM 1]:[NVO ING MUJ 1]])</f>
        <v>9</v>
      </c>
    </row>
    <row r="392" spans="1:10" x14ac:dyDescent="0.15">
      <c r="A392" t="s">
        <v>220</v>
      </c>
      <c r="B392" t="s">
        <v>5</v>
      </c>
      <c r="C392" t="s">
        <v>102</v>
      </c>
      <c r="D392" t="s">
        <v>34</v>
      </c>
      <c r="E392" t="s">
        <v>2</v>
      </c>
      <c r="F392" t="s">
        <v>1</v>
      </c>
      <c r="G392" t="s">
        <v>0</v>
      </c>
      <c r="H392">
        <v>2</v>
      </c>
      <c r="I392">
        <v>5</v>
      </c>
      <c r="J392">
        <f>SUM(Tabla45[[#This Row],[NVO ING HOM 1]:[NVO ING MUJ 1]])</f>
        <v>7</v>
      </c>
    </row>
    <row r="393" spans="1:10" x14ac:dyDescent="0.15">
      <c r="A393" t="s">
        <v>219</v>
      </c>
      <c r="B393" t="s">
        <v>5</v>
      </c>
      <c r="C393" t="s">
        <v>201</v>
      </c>
      <c r="D393" t="s">
        <v>92</v>
      </c>
      <c r="E393" t="s">
        <v>2</v>
      </c>
      <c r="F393" t="s">
        <v>1</v>
      </c>
      <c r="G393" t="s">
        <v>0</v>
      </c>
      <c r="H393">
        <v>6</v>
      </c>
      <c r="I393">
        <v>3</v>
      </c>
      <c r="J393">
        <f>SUM(Tabla45[[#This Row],[NVO ING HOM 1]:[NVO ING MUJ 1]])</f>
        <v>9</v>
      </c>
    </row>
    <row r="394" spans="1:10" x14ac:dyDescent="0.15">
      <c r="A394" t="s">
        <v>218</v>
      </c>
      <c r="B394" t="s">
        <v>5</v>
      </c>
      <c r="C394" t="s">
        <v>217</v>
      </c>
      <c r="D394" t="s">
        <v>73</v>
      </c>
      <c r="E394" t="s">
        <v>2</v>
      </c>
      <c r="F394" t="s">
        <v>1</v>
      </c>
      <c r="G394" t="s">
        <v>0</v>
      </c>
      <c r="H394">
        <v>5</v>
      </c>
      <c r="I394">
        <v>1</v>
      </c>
      <c r="J394">
        <f>SUM(Tabla45[[#This Row],[NVO ING HOM 1]:[NVO ING MUJ 1]])</f>
        <v>6</v>
      </c>
    </row>
    <row r="395" spans="1:10" x14ac:dyDescent="0.15">
      <c r="A395" t="s">
        <v>216</v>
      </c>
      <c r="B395" t="s">
        <v>5</v>
      </c>
      <c r="C395" t="s">
        <v>83</v>
      </c>
      <c r="D395" t="s">
        <v>38</v>
      </c>
      <c r="E395" t="s">
        <v>2</v>
      </c>
      <c r="F395" t="s">
        <v>1</v>
      </c>
      <c r="G395" t="s">
        <v>0</v>
      </c>
      <c r="H395">
        <v>12</v>
      </c>
      <c r="I395">
        <v>6</v>
      </c>
      <c r="J395">
        <f>SUM(Tabla45[[#This Row],[NVO ING HOM 1]:[NVO ING MUJ 1]])</f>
        <v>18</v>
      </c>
    </row>
    <row r="396" spans="1:10" x14ac:dyDescent="0.15">
      <c r="A396" t="s">
        <v>215</v>
      </c>
      <c r="B396" t="s">
        <v>5</v>
      </c>
      <c r="C396" t="s">
        <v>214</v>
      </c>
      <c r="D396" t="s">
        <v>69</v>
      </c>
      <c r="E396" t="s">
        <v>2</v>
      </c>
      <c r="F396" t="s">
        <v>1</v>
      </c>
      <c r="G396" t="s">
        <v>0</v>
      </c>
      <c r="H396">
        <v>20</v>
      </c>
      <c r="I396">
        <v>20</v>
      </c>
      <c r="J396">
        <f>SUM(Tabla45[[#This Row],[NVO ING HOM 1]:[NVO ING MUJ 1]])</f>
        <v>40</v>
      </c>
    </row>
    <row r="397" spans="1:10" x14ac:dyDescent="0.15">
      <c r="A397" t="s">
        <v>213</v>
      </c>
      <c r="B397" t="s">
        <v>5</v>
      </c>
      <c r="C397" t="s">
        <v>83</v>
      </c>
      <c r="D397" t="s">
        <v>69</v>
      </c>
      <c r="E397" t="s">
        <v>2</v>
      </c>
      <c r="F397" t="s">
        <v>1</v>
      </c>
      <c r="G397" t="s">
        <v>0</v>
      </c>
      <c r="H397">
        <v>2</v>
      </c>
      <c r="I397">
        <v>1</v>
      </c>
      <c r="J397">
        <f>SUM(Tabla45[[#This Row],[NVO ING HOM 1]:[NVO ING MUJ 1]])</f>
        <v>3</v>
      </c>
    </row>
    <row r="398" spans="1:10" x14ac:dyDescent="0.15">
      <c r="A398" t="s">
        <v>212</v>
      </c>
      <c r="B398" t="s">
        <v>5</v>
      </c>
      <c r="C398" t="s">
        <v>211</v>
      </c>
      <c r="D398" t="s">
        <v>34</v>
      </c>
      <c r="E398" t="s">
        <v>2</v>
      </c>
      <c r="F398" t="s">
        <v>1</v>
      </c>
      <c r="G398" t="s">
        <v>0</v>
      </c>
      <c r="H398">
        <v>1</v>
      </c>
      <c r="I398">
        <v>6</v>
      </c>
      <c r="J398">
        <f>SUM(Tabla45[[#This Row],[NVO ING HOM 1]:[NVO ING MUJ 1]])</f>
        <v>7</v>
      </c>
    </row>
    <row r="399" spans="1:10" x14ac:dyDescent="0.15">
      <c r="A399" t="s">
        <v>210</v>
      </c>
      <c r="B399" t="s">
        <v>5</v>
      </c>
      <c r="C399" t="s">
        <v>209</v>
      </c>
      <c r="D399" t="s">
        <v>22</v>
      </c>
      <c r="E399" t="s">
        <v>2</v>
      </c>
      <c r="F399" t="s">
        <v>1</v>
      </c>
      <c r="G399" t="s">
        <v>0</v>
      </c>
      <c r="H399">
        <v>3</v>
      </c>
      <c r="I399">
        <v>1</v>
      </c>
      <c r="J399">
        <f>SUM(Tabla45[[#This Row],[NVO ING HOM 1]:[NVO ING MUJ 1]])</f>
        <v>4</v>
      </c>
    </row>
    <row r="400" spans="1:10" x14ac:dyDescent="0.15">
      <c r="A400" t="s">
        <v>208</v>
      </c>
      <c r="B400" t="s">
        <v>5</v>
      </c>
      <c r="C400" t="s">
        <v>83</v>
      </c>
      <c r="D400" t="s">
        <v>34</v>
      </c>
      <c r="E400" t="s">
        <v>2</v>
      </c>
      <c r="F400" t="s">
        <v>1</v>
      </c>
      <c r="G400" t="s">
        <v>0</v>
      </c>
      <c r="H400">
        <v>9</v>
      </c>
      <c r="I400">
        <v>8</v>
      </c>
      <c r="J400">
        <f>SUM(Tabla45[[#This Row],[NVO ING HOM 1]:[NVO ING MUJ 1]])</f>
        <v>17</v>
      </c>
    </row>
    <row r="401" spans="1:10" x14ac:dyDescent="0.15">
      <c r="A401" t="s">
        <v>207</v>
      </c>
      <c r="B401" t="s">
        <v>5</v>
      </c>
      <c r="C401" t="s">
        <v>206</v>
      </c>
      <c r="D401" t="s">
        <v>113</v>
      </c>
      <c r="E401" t="s">
        <v>2</v>
      </c>
      <c r="F401" t="s">
        <v>1</v>
      </c>
      <c r="G401" t="s">
        <v>0</v>
      </c>
      <c r="H401">
        <v>7</v>
      </c>
      <c r="I401">
        <v>2</v>
      </c>
      <c r="J401">
        <f>SUM(Tabla45[[#This Row],[NVO ING HOM 1]:[NVO ING MUJ 1]])</f>
        <v>9</v>
      </c>
    </row>
    <row r="402" spans="1:10" x14ac:dyDescent="0.15">
      <c r="A402" t="s">
        <v>205</v>
      </c>
      <c r="B402" t="s">
        <v>5</v>
      </c>
      <c r="C402" t="s">
        <v>204</v>
      </c>
      <c r="D402" t="s">
        <v>113</v>
      </c>
      <c r="E402" t="s">
        <v>2</v>
      </c>
      <c r="F402" t="s">
        <v>1</v>
      </c>
      <c r="G402" t="s">
        <v>0</v>
      </c>
      <c r="H402">
        <v>3</v>
      </c>
      <c r="I402">
        <v>5</v>
      </c>
      <c r="J402">
        <f>SUM(Tabla45[[#This Row],[NVO ING HOM 1]:[NVO ING MUJ 1]])</f>
        <v>8</v>
      </c>
    </row>
    <row r="403" spans="1:10" x14ac:dyDescent="0.15">
      <c r="A403" t="s">
        <v>203</v>
      </c>
      <c r="B403" t="s">
        <v>5</v>
      </c>
      <c r="C403" t="s">
        <v>202</v>
      </c>
      <c r="D403" t="s">
        <v>92</v>
      </c>
      <c r="E403" t="s">
        <v>2</v>
      </c>
      <c r="F403" t="s">
        <v>1</v>
      </c>
      <c r="G403" t="s">
        <v>0</v>
      </c>
      <c r="H403">
        <v>6</v>
      </c>
      <c r="I403">
        <v>6</v>
      </c>
      <c r="J403">
        <f>SUM(Tabla45[[#This Row],[NVO ING HOM 1]:[NVO ING MUJ 1]])</f>
        <v>12</v>
      </c>
    </row>
    <row r="404" spans="1:10" x14ac:dyDescent="0.15">
      <c r="A404" t="s">
        <v>200</v>
      </c>
      <c r="B404" t="s">
        <v>5</v>
      </c>
      <c r="C404" t="s">
        <v>199</v>
      </c>
      <c r="D404" t="s">
        <v>74</v>
      </c>
      <c r="E404" t="s">
        <v>2</v>
      </c>
      <c r="F404" t="s">
        <v>1</v>
      </c>
      <c r="G404" t="s">
        <v>0</v>
      </c>
      <c r="H404">
        <v>10</v>
      </c>
      <c r="I404">
        <v>10</v>
      </c>
      <c r="J404">
        <f>SUM(Tabla45[[#This Row],[NVO ING HOM 1]:[NVO ING MUJ 1]])</f>
        <v>20</v>
      </c>
    </row>
    <row r="405" spans="1:10" x14ac:dyDescent="0.15">
      <c r="A405" t="s">
        <v>198</v>
      </c>
      <c r="B405" t="s">
        <v>5</v>
      </c>
      <c r="C405" t="s">
        <v>10</v>
      </c>
      <c r="D405" t="s">
        <v>92</v>
      </c>
      <c r="E405" t="s">
        <v>2</v>
      </c>
      <c r="F405" t="s">
        <v>1</v>
      </c>
      <c r="G405" t="s">
        <v>0</v>
      </c>
      <c r="H405">
        <v>2</v>
      </c>
      <c r="I405">
        <v>4</v>
      </c>
      <c r="J405">
        <f>SUM(Tabla45[[#This Row],[NVO ING HOM 1]:[NVO ING MUJ 1]])</f>
        <v>6</v>
      </c>
    </row>
    <row r="406" spans="1:10" x14ac:dyDescent="0.15">
      <c r="A406" t="s">
        <v>197</v>
      </c>
      <c r="B406" t="s">
        <v>5</v>
      </c>
      <c r="C406" t="s">
        <v>196</v>
      </c>
      <c r="D406" t="s">
        <v>23</v>
      </c>
      <c r="E406" t="s">
        <v>2</v>
      </c>
      <c r="F406" t="s">
        <v>1</v>
      </c>
      <c r="G406" t="s">
        <v>0</v>
      </c>
      <c r="H406">
        <v>1</v>
      </c>
      <c r="I406">
        <v>3</v>
      </c>
      <c r="J406">
        <f>SUM(Tabla45[[#This Row],[NVO ING HOM 1]:[NVO ING MUJ 1]])</f>
        <v>4</v>
      </c>
    </row>
    <row r="407" spans="1:10" x14ac:dyDescent="0.15">
      <c r="A407" t="s">
        <v>195</v>
      </c>
      <c r="B407" t="s">
        <v>5</v>
      </c>
      <c r="C407" t="s">
        <v>194</v>
      </c>
      <c r="D407" t="s">
        <v>19</v>
      </c>
      <c r="E407" t="s">
        <v>2</v>
      </c>
      <c r="F407" t="s">
        <v>1</v>
      </c>
      <c r="G407" t="s">
        <v>0</v>
      </c>
      <c r="H407">
        <v>46</v>
      </c>
      <c r="I407">
        <v>31</v>
      </c>
      <c r="J407">
        <f>SUM(Tabla45[[#This Row],[NVO ING HOM 1]:[NVO ING MUJ 1]])</f>
        <v>77</v>
      </c>
    </row>
    <row r="408" spans="1:10" x14ac:dyDescent="0.15">
      <c r="A408" t="s">
        <v>193</v>
      </c>
      <c r="B408" t="s">
        <v>5</v>
      </c>
      <c r="C408" t="s">
        <v>83</v>
      </c>
      <c r="D408" t="s">
        <v>140</v>
      </c>
      <c r="E408" t="s">
        <v>2</v>
      </c>
      <c r="F408" t="s">
        <v>1</v>
      </c>
      <c r="G408" t="s">
        <v>0</v>
      </c>
      <c r="H408">
        <v>16</v>
      </c>
      <c r="I408">
        <v>21</v>
      </c>
      <c r="J408">
        <f>SUM(Tabla45[[#This Row],[NVO ING HOM 1]:[NVO ING MUJ 1]])</f>
        <v>37</v>
      </c>
    </row>
    <row r="409" spans="1:10" x14ac:dyDescent="0.15">
      <c r="A409" t="s">
        <v>192</v>
      </c>
      <c r="B409" t="s">
        <v>5</v>
      </c>
      <c r="C409" t="s">
        <v>191</v>
      </c>
      <c r="D409" t="s">
        <v>22</v>
      </c>
      <c r="E409" t="s">
        <v>2</v>
      </c>
      <c r="F409" t="s">
        <v>1</v>
      </c>
      <c r="G409" t="s">
        <v>0</v>
      </c>
      <c r="H409">
        <v>4</v>
      </c>
      <c r="I409">
        <v>3</v>
      </c>
      <c r="J409">
        <f>SUM(Tabla45[[#This Row],[NVO ING HOM 1]:[NVO ING MUJ 1]])</f>
        <v>7</v>
      </c>
    </row>
    <row r="410" spans="1:10" x14ac:dyDescent="0.15">
      <c r="A410" t="s">
        <v>190</v>
      </c>
      <c r="B410" t="s">
        <v>5</v>
      </c>
      <c r="C410" t="s">
        <v>189</v>
      </c>
      <c r="D410" t="s">
        <v>22</v>
      </c>
      <c r="E410" t="s">
        <v>2</v>
      </c>
      <c r="F410" t="s">
        <v>1</v>
      </c>
      <c r="G410" t="s">
        <v>0</v>
      </c>
      <c r="H410">
        <v>9</v>
      </c>
      <c r="I410">
        <v>6</v>
      </c>
      <c r="J410">
        <f>SUM(Tabla45[[#This Row],[NVO ING HOM 1]:[NVO ING MUJ 1]])</f>
        <v>15</v>
      </c>
    </row>
    <row r="411" spans="1:10" x14ac:dyDescent="0.15">
      <c r="A411" t="s">
        <v>188</v>
      </c>
      <c r="B411" t="s">
        <v>5</v>
      </c>
      <c r="C411" t="s">
        <v>7</v>
      </c>
      <c r="D411" t="s">
        <v>53</v>
      </c>
      <c r="E411" t="s">
        <v>2</v>
      </c>
      <c r="F411" t="s">
        <v>1</v>
      </c>
      <c r="G411" t="s">
        <v>0</v>
      </c>
      <c r="H411">
        <v>3</v>
      </c>
      <c r="I411">
        <v>6</v>
      </c>
      <c r="J411">
        <f>SUM(Tabla45[[#This Row],[NVO ING HOM 1]:[NVO ING MUJ 1]])</f>
        <v>9</v>
      </c>
    </row>
    <row r="412" spans="1:10" x14ac:dyDescent="0.15">
      <c r="A412" t="s">
        <v>187</v>
      </c>
      <c r="B412" t="s">
        <v>5</v>
      </c>
      <c r="C412" t="s">
        <v>186</v>
      </c>
      <c r="D412" t="s">
        <v>53</v>
      </c>
      <c r="E412" t="s">
        <v>2</v>
      </c>
      <c r="F412" t="s">
        <v>1</v>
      </c>
      <c r="G412" t="s">
        <v>0</v>
      </c>
      <c r="H412">
        <v>10</v>
      </c>
      <c r="I412">
        <v>10</v>
      </c>
      <c r="J412">
        <f>SUM(Tabla45[[#This Row],[NVO ING HOM 1]:[NVO ING MUJ 1]])</f>
        <v>20</v>
      </c>
    </row>
    <row r="413" spans="1:10" x14ac:dyDescent="0.15">
      <c r="A413" t="s">
        <v>185</v>
      </c>
      <c r="B413" t="s">
        <v>5</v>
      </c>
      <c r="C413" t="s">
        <v>184</v>
      </c>
      <c r="D413" t="s">
        <v>38</v>
      </c>
      <c r="E413" t="s">
        <v>2</v>
      </c>
      <c r="F413" t="s">
        <v>1</v>
      </c>
      <c r="G413" t="s">
        <v>0</v>
      </c>
      <c r="H413">
        <v>13</v>
      </c>
      <c r="I413">
        <v>13</v>
      </c>
      <c r="J413">
        <f>SUM(Tabla45[[#This Row],[NVO ING HOM 1]:[NVO ING MUJ 1]])</f>
        <v>26</v>
      </c>
    </row>
    <row r="414" spans="1:10" x14ac:dyDescent="0.15">
      <c r="A414" t="s">
        <v>183</v>
      </c>
      <c r="B414" t="s">
        <v>5</v>
      </c>
      <c r="C414" t="s">
        <v>182</v>
      </c>
      <c r="D414" t="s">
        <v>38</v>
      </c>
      <c r="E414" t="s">
        <v>2</v>
      </c>
      <c r="F414" t="s">
        <v>1</v>
      </c>
      <c r="G414" t="s">
        <v>0</v>
      </c>
      <c r="H414">
        <v>17</v>
      </c>
      <c r="I414">
        <v>17</v>
      </c>
      <c r="J414">
        <f>SUM(Tabla45[[#This Row],[NVO ING HOM 1]:[NVO ING MUJ 1]])</f>
        <v>34</v>
      </c>
    </row>
    <row r="415" spans="1:10" x14ac:dyDescent="0.15">
      <c r="A415" t="s">
        <v>181</v>
      </c>
      <c r="B415" t="s">
        <v>5</v>
      </c>
      <c r="C415" t="s">
        <v>83</v>
      </c>
      <c r="D415" t="s">
        <v>38</v>
      </c>
      <c r="E415" t="s">
        <v>2</v>
      </c>
      <c r="F415" t="s">
        <v>1</v>
      </c>
      <c r="G415" t="s">
        <v>0</v>
      </c>
      <c r="H415">
        <v>12</v>
      </c>
      <c r="I415">
        <v>22</v>
      </c>
      <c r="J415">
        <f>SUM(Tabla45[[#This Row],[NVO ING HOM 1]:[NVO ING MUJ 1]])</f>
        <v>34</v>
      </c>
    </row>
    <row r="416" spans="1:10" x14ac:dyDescent="0.15">
      <c r="A416" t="s">
        <v>180</v>
      </c>
      <c r="B416" t="s">
        <v>5</v>
      </c>
      <c r="C416" t="s">
        <v>7</v>
      </c>
      <c r="D416" t="s">
        <v>69</v>
      </c>
      <c r="E416" t="s">
        <v>2</v>
      </c>
      <c r="F416" t="s">
        <v>1</v>
      </c>
      <c r="G416" t="s">
        <v>0</v>
      </c>
      <c r="H416">
        <v>7</v>
      </c>
      <c r="I416">
        <v>8</v>
      </c>
      <c r="J416">
        <f>SUM(Tabla45[[#This Row],[NVO ING HOM 1]:[NVO ING MUJ 1]])</f>
        <v>15</v>
      </c>
    </row>
    <row r="417" spans="1:10" x14ac:dyDescent="0.15">
      <c r="A417" t="s">
        <v>179</v>
      </c>
      <c r="B417" t="s">
        <v>5</v>
      </c>
      <c r="C417" t="s">
        <v>119</v>
      </c>
      <c r="D417" t="s">
        <v>34</v>
      </c>
      <c r="E417" t="s">
        <v>2</v>
      </c>
      <c r="F417" t="s">
        <v>1</v>
      </c>
      <c r="G417" t="s">
        <v>0</v>
      </c>
      <c r="H417">
        <v>7</v>
      </c>
      <c r="I417">
        <v>9</v>
      </c>
      <c r="J417">
        <f>SUM(Tabla45[[#This Row],[NVO ING HOM 1]:[NVO ING MUJ 1]])</f>
        <v>16</v>
      </c>
    </row>
    <row r="418" spans="1:10" x14ac:dyDescent="0.15">
      <c r="A418" t="s">
        <v>178</v>
      </c>
      <c r="B418" t="s">
        <v>5</v>
      </c>
      <c r="C418" t="s">
        <v>119</v>
      </c>
      <c r="D418" t="s">
        <v>34</v>
      </c>
      <c r="E418" t="s">
        <v>2</v>
      </c>
      <c r="F418" t="s">
        <v>1</v>
      </c>
      <c r="G418" t="s">
        <v>0</v>
      </c>
      <c r="H418">
        <v>11</v>
      </c>
      <c r="I418">
        <v>5</v>
      </c>
      <c r="J418">
        <f>SUM(Tabla45[[#This Row],[NVO ING HOM 1]:[NVO ING MUJ 1]])</f>
        <v>16</v>
      </c>
    </row>
    <row r="419" spans="1:10" x14ac:dyDescent="0.15">
      <c r="A419" t="s">
        <v>177</v>
      </c>
      <c r="B419" t="s">
        <v>5</v>
      </c>
      <c r="C419" t="s">
        <v>176</v>
      </c>
      <c r="D419" t="s">
        <v>22</v>
      </c>
      <c r="E419" t="s">
        <v>2</v>
      </c>
      <c r="F419" t="s">
        <v>1</v>
      </c>
      <c r="G419" t="s">
        <v>0</v>
      </c>
      <c r="H419">
        <v>0</v>
      </c>
      <c r="I419">
        <v>3</v>
      </c>
      <c r="J419">
        <f>SUM(Tabla45[[#This Row],[NVO ING HOM 1]:[NVO ING MUJ 1]])</f>
        <v>3</v>
      </c>
    </row>
    <row r="420" spans="1:10" x14ac:dyDescent="0.15">
      <c r="A420" t="s">
        <v>175</v>
      </c>
      <c r="B420" t="s">
        <v>5</v>
      </c>
      <c r="C420" t="s">
        <v>174</v>
      </c>
      <c r="D420" t="s">
        <v>140</v>
      </c>
      <c r="E420" t="s">
        <v>2</v>
      </c>
      <c r="F420" t="s">
        <v>1</v>
      </c>
      <c r="G420" t="s">
        <v>0</v>
      </c>
      <c r="H420">
        <v>3</v>
      </c>
      <c r="I420">
        <v>4</v>
      </c>
      <c r="J420">
        <f>SUM(Tabla45[[#This Row],[NVO ING HOM 1]:[NVO ING MUJ 1]])</f>
        <v>7</v>
      </c>
    </row>
    <row r="421" spans="1:10" x14ac:dyDescent="0.15">
      <c r="A421" t="s">
        <v>173</v>
      </c>
      <c r="B421" t="s">
        <v>5</v>
      </c>
      <c r="C421" t="s">
        <v>172</v>
      </c>
      <c r="D421" t="s">
        <v>69</v>
      </c>
      <c r="E421" t="s">
        <v>2</v>
      </c>
      <c r="F421" t="s">
        <v>1</v>
      </c>
      <c r="G421" t="s">
        <v>0</v>
      </c>
      <c r="H421">
        <v>11</v>
      </c>
      <c r="I421">
        <v>4</v>
      </c>
      <c r="J421">
        <f>SUM(Tabla45[[#This Row],[NVO ING HOM 1]:[NVO ING MUJ 1]])</f>
        <v>15</v>
      </c>
    </row>
    <row r="422" spans="1:10" x14ac:dyDescent="0.15">
      <c r="A422" t="s">
        <v>171</v>
      </c>
      <c r="B422" t="s">
        <v>5</v>
      </c>
      <c r="C422" t="s">
        <v>119</v>
      </c>
      <c r="D422" t="s">
        <v>92</v>
      </c>
      <c r="E422" t="s">
        <v>2</v>
      </c>
      <c r="F422" t="s">
        <v>1</v>
      </c>
      <c r="G422" t="s">
        <v>0</v>
      </c>
      <c r="H422">
        <v>3</v>
      </c>
      <c r="I422">
        <v>0</v>
      </c>
      <c r="J422">
        <f>SUM(Tabla45[[#This Row],[NVO ING HOM 1]:[NVO ING MUJ 1]])</f>
        <v>3</v>
      </c>
    </row>
    <row r="423" spans="1:10" x14ac:dyDescent="0.15">
      <c r="A423" t="s">
        <v>170</v>
      </c>
      <c r="B423" t="s">
        <v>5</v>
      </c>
      <c r="C423" t="s">
        <v>169</v>
      </c>
      <c r="D423" t="s">
        <v>69</v>
      </c>
      <c r="E423" t="s">
        <v>2</v>
      </c>
      <c r="F423" t="s">
        <v>1</v>
      </c>
      <c r="G423" t="s">
        <v>0</v>
      </c>
      <c r="H423">
        <v>0</v>
      </c>
      <c r="I423">
        <v>0</v>
      </c>
      <c r="J423">
        <f>SUM(Tabla45[[#This Row],[NVO ING HOM 1]:[NVO ING MUJ 1]])</f>
        <v>0</v>
      </c>
    </row>
    <row r="424" spans="1:10" x14ac:dyDescent="0.15">
      <c r="A424" t="s">
        <v>168</v>
      </c>
      <c r="B424" t="s">
        <v>5</v>
      </c>
      <c r="C424" t="s">
        <v>167</v>
      </c>
      <c r="D424" t="s">
        <v>88</v>
      </c>
      <c r="E424" t="s">
        <v>2</v>
      </c>
      <c r="F424" t="s">
        <v>1</v>
      </c>
      <c r="G424" t="s">
        <v>0</v>
      </c>
      <c r="H424">
        <v>0</v>
      </c>
      <c r="I424">
        <v>0</v>
      </c>
      <c r="J424">
        <f>SUM(Tabla45[[#This Row],[NVO ING HOM 1]:[NVO ING MUJ 1]])</f>
        <v>0</v>
      </c>
    </row>
    <row r="425" spans="1:10" x14ac:dyDescent="0.15">
      <c r="A425" t="s">
        <v>166</v>
      </c>
      <c r="B425" t="s">
        <v>5</v>
      </c>
      <c r="C425" t="s">
        <v>165</v>
      </c>
      <c r="D425" t="s">
        <v>28</v>
      </c>
      <c r="E425" t="s">
        <v>2</v>
      </c>
      <c r="F425" t="s">
        <v>1</v>
      </c>
      <c r="G425" t="s">
        <v>0</v>
      </c>
      <c r="H425">
        <v>4</v>
      </c>
      <c r="I425">
        <v>2</v>
      </c>
      <c r="J425">
        <f>SUM(Tabla45[[#This Row],[NVO ING HOM 1]:[NVO ING MUJ 1]])</f>
        <v>6</v>
      </c>
    </row>
    <row r="426" spans="1:10" x14ac:dyDescent="0.15">
      <c r="A426" t="s">
        <v>164</v>
      </c>
      <c r="B426" t="s">
        <v>5</v>
      </c>
      <c r="C426" t="s">
        <v>163</v>
      </c>
      <c r="D426" t="s">
        <v>69</v>
      </c>
      <c r="E426" t="s">
        <v>2</v>
      </c>
      <c r="F426" t="s">
        <v>1</v>
      </c>
      <c r="G426" t="s">
        <v>0</v>
      </c>
      <c r="H426">
        <v>7</v>
      </c>
      <c r="I426">
        <v>4</v>
      </c>
      <c r="J426">
        <f>SUM(Tabla45[[#This Row],[NVO ING HOM 1]:[NVO ING MUJ 1]])</f>
        <v>11</v>
      </c>
    </row>
    <row r="427" spans="1:10" x14ac:dyDescent="0.15">
      <c r="A427" t="s">
        <v>162</v>
      </c>
      <c r="B427" t="s">
        <v>5</v>
      </c>
      <c r="C427" t="s">
        <v>161</v>
      </c>
      <c r="D427" t="s">
        <v>160</v>
      </c>
      <c r="E427" t="s">
        <v>2</v>
      </c>
      <c r="F427" t="s">
        <v>1</v>
      </c>
      <c r="G427" t="s">
        <v>0</v>
      </c>
      <c r="H427">
        <v>53</v>
      </c>
      <c r="I427">
        <v>53</v>
      </c>
      <c r="J427">
        <f>SUM(Tabla45[[#This Row],[NVO ING HOM 1]:[NVO ING MUJ 1]])</f>
        <v>106</v>
      </c>
    </row>
    <row r="428" spans="1:10" x14ac:dyDescent="0.15">
      <c r="A428" t="s">
        <v>159</v>
      </c>
      <c r="B428" t="s">
        <v>5</v>
      </c>
      <c r="C428" t="s">
        <v>158</v>
      </c>
      <c r="D428" t="s">
        <v>157</v>
      </c>
      <c r="E428" t="s">
        <v>2</v>
      </c>
      <c r="F428" t="s">
        <v>1</v>
      </c>
      <c r="G428" t="s">
        <v>0</v>
      </c>
      <c r="H428">
        <v>84</v>
      </c>
      <c r="I428">
        <v>72</v>
      </c>
      <c r="J428">
        <f>SUM(Tabla45[[#This Row],[NVO ING HOM 1]:[NVO ING MUJ 1]])</f>
        <v>156</v>
      </c>
    </row>
    <row r="429" spans="1:10" x14ac:dyDescent="0.15">
      <c r="A429" t="s">
        <v>156</v>
      </c>
      <c r="B429" t="s">
        <v>5</v>
      </c>
      <c r="C429" t="s">
        <v>102</v>
      </c>
      <c r="D429" t="s">
        <v>34</v>
      </c>
      <c r="E429" t="s">
        <v>2</v>
      </c>
      <c r="F429" t="s">
        <v>1</v>
      </c>
      <c r="G429" t="s">
        <v>0</v>
      </c>
      <c r="H429">
        <v>7</v>
      </c>
      <c r="I429">
        <v>15</v>
      </c>
      <c r="J429">
        <f>SUM(Tabla45[[#This Row],[NVO ING HOM 1]:[NVO ING MUJ 1]])</f>
        <v>22</v>
      </c>
    </row>
    <row r="430" spans="1:10" x14ac:dyDescent="0.15">
      <c r="A430" t="s">
        <v>155</v>
      </c>
      <c r="B430" t="s">
        <v>5</v>
      </c>
      <c r="C430" t="s">
        <v>83</v>
      </c>
      <c r="D430" t="s">
        <v>34</v>
      </c>
      <c r="E430" t="s">
        <v>2</v>
      </c>
      <c r="F430" t="s">
        <v>1</v>
      </c>
      <c r="G430" t="s">
        <v>0</v>
      </c>
      <c r="H430">
        <v>4</v>
      </c>
      <c r="I430">
        <v>1</v>
      </c>
      <c r="J430">
        <f>SUM(Tabla45[[#This Row],[NVO ING HOM 1]:[NVO ING MUJ 1]])</f>
        <v>5</v>
      </c>
    </row>
    <row r="431" spans="1:10" x14ac:dyDescent="0.15">
      <c r="A431" t="s">
        <v>154</v>
      </c>
      <c r="B431" t="s">
        <v>5</v>
      </c>
      <c r="C431" t="s">
        <v>153</v>
      </c>
      <c r="D431" t="s">
        <v>69</v>
      </c>
      <c r="E431" t="s">
        <v>2</v>
      </c>
      <c r="F431" t="s">
        <v>1</v>
      </c>
      <c r="G431" t="s">
        <v>0</v>
      </c>
      <c r="H431">
        <v>6</v>
      </c>
      <c r="I431">
        <v>9</v>
      </c>
      <c r="J431">
        <f>SUM(Tabla45[[#This Row],[NVO ING HOM 1]:[NVO ING MUJ 1]])</f>
        <v>15</v>
      </c>
    </row>
    <row r="432" spans="1:10" x14ac:dyDescent="0.15">
      <c r="A432" t="s">
        <v>152</v>
      </c>
      <c r="B432" t="s">
        <v>5</v>
      </c>
      <c r="C432" t="s">
        <v>151</v>
      </c>
      <c r="D432" t="s">
        <v>19</v>
      </c>
      <c r="E432" t="s">
        <v>2</v>
      </c>
      <c r="F432" t="s">
        <v>1</v>
      </c>
      <c r="G432" t="s">
        <v>0</v>
      </c>
      <c r="H432">
        <v>4</v>
      </c>
      <c r="I432">
        <v>4</v>
      </c>
      <c r="J432">
        <f>SUM(Tabla45[[#This Row],[NVO ING HOM 1]:[NVO ING MUJ 1]])</f>
        <v>8</v>
      </c>
    </row>
    <row r="433" spans="1:10" x14ac:dyDescent="0.15">
      <c r="A433" t="s">
        <v>150</v>
      </c>
      <c r="B433" t="s">
        <v>5</v>
      </c>
      <c r="C433" t="s">
        <v>149</v>
      </c>
      <c r="D433" t="s">
        <v>85</v>
      </c>
      <c r="E433" t="s">
        <v>2</v>
      </c>
      <c r="F433" t="s">
        <v>1</v>
      </c>
      <c r="G433" t="s">
        <v>0</v>
      </c>
      <c r="H433">
        <v>10</v>
      </c>
      <c r="I433">
        <v>10</v>
      </c>
      <c r="J433">
        <f>SUM(Tabla45[[#This Row],[NVO ING HOM 1]:[NVO ING MUJ 1]])</f>
        <v>20</v>
      </c>
    </row>
    <row r="434" spans="1:10" x14ac:dyDescent="0.15">
      <c r="A434" t="s">
        <v>148</v>
      </c>
      <c r="B434" t="s">
        <v>5</v>
      </c>
      <c r="C434" t="s">
        <v>147</v>
      </c>
      <c r="D434" t="s">
        <v>34</v>
      </c>
      <c r="E434" t="s">
        <v>2</v>
      </c>
      <c r="F434" t="s">
        <v>1</v>
      </c>
      <c r="G434" t="s">
        <v>0</v>
      </c>
      <c r="H434">
        <v>11</v>
      </c>
      <c r="I434">
        <v>3</v>
      </c>
      <c r="J434">
        <f>SUM(Tabla45[[#This Row],[NVO ING HOM 1]:[NVO ING MUJ 1]])</f>
        <v>14</v>
      </c>
    </row>
    <row r="435" spans="1:10" x14ac:dyDescent="0.15">
      <c r="A435" t="s">
        <v>146</v>
      </c>
      <c r="B435" t="s">
        <v>5</v>
      </c>
      <c r="C435" t="s">
        <v>83</v>
      </c>
      <c r="D435" t="s">
        <v>34</v>
      </c>
      <c r="E435" t="s">
        <v>2</v>
      </c>
      <c r="F435" t="s">
        <v>1</v>
      </c>
      <c r="G435" t="s">
        <v>0</v>
      </c>
      <c r="H435">
        <v>2</v>
      </c>
      <c r="I435">
        <v>3</v>
      </c>
      <c r="J435">
        <f>SUM(Tabla45[[#This Row],[NVO ING HOM 1]:[NVO ING MUJ 1]])</f>
        <v>5</v>
      </c>
    </row>
    <row r="436" spans="1:10" x14ac:dyDescent="0.15">
      <c r="A436" t="s">
        <v>145</v>
      </c>
      <c r="B436" t="s">
        <v>5</v>
      </c>
      <c r="C436" t="s">
        <v>83</v>
      </c>
      <c r="D436" t="s">
        <v>34</v>
      </c>
      <c r="E436" t="s">
        <v>2</v>
      </c>
      <c r="F436" t="s">
        <v>1</v>
      </c>
      <c r="G436" t="s">
        <v>0</v>
      </c>
      <c r="H436">
        <v>2</v>
      </c>
      <c r="I436">
        <v>3</v>
      </c>
      <c r="J436">
        <f>SUM(Tabla45[[#This Row],[NVO ING HOM 1]:[NVO ING MUJ 1]])</f>
        <v>5</v>
      </c>
    </row>
    <row r="437" spans="1:10" x14ac:dyDescent="0.15">
      <c r="A437" t="s">
        <v>144</v>
      </c>
      <c r="B437" t="s">
        <v>5</v>
      </c>
      <c r="C437" t="s">
        <v>143</v>
      </c>
      <c r="D437" t="s">
        <v>34</v>
      </c>
      <c r="E437" t="s">
        <v>2</v>
      </c>
      <c r="F437" t="s">
        <v>1</v>
      </c>
      <c r="G437" t="s">
        <v>0</v>
      </c>
      <c r="H437">
        <v>7</v>
      </c>
      <c r="I437">
        <v>10</v>
      </c>
      <c r="J437">
        <f>SUM(Tabla45[[#This Row],[NVO ING HOM 1]:[NVO ING MUJ 1]])</f>
        <v>17</v>
      </c>
    </row>
    <row r="438" spans="1:10" x14ac:dyDescent="0.15">
      <c r="A438" t="s">
        <v>142</v>
      </c>
      <c r="B438" t="s">
        <v>5</v>
      </c>
      <c r="C438" t="s">
        <v>141</v>
      </c>
      <c r="D438" t="s">
        <v>140</v>
      </c>
      <c r="E438" t="s">
        <v>2</v>
      </c>
      <c r="F438" t="s">
        <v>1</v>
      </c>
      <c r="G438" t="s">
        <v>0</v>
      </c>
      <c r="H438">
        <v>5</v>
      </c>
      <c r="I438">
        <v>5</v>
      </c>
      <c r="J438">
        <f>SUM(Tabla45[[#This Row],[NVO ING HOM 1]:[NVO ING MUJ 1]])</f>
        <v>10</v>
      </c>
    </row>
    <row r="439" spans="1:10" x14ac:dyDescent="0.15">
      <c r="A439" t="s">
        <v>139</v>
      </c>
      <c r="B439" t="s">
        <v>5</v>
      </c>
      <c r="C439" t="s">
        <v>83</v>
      </c>
      <c r="D439" t="s">
        <v>34</v>
      </c>
      <c r="E439" t="s">
        <v>2</v>
      </c>
      <c r="F439" t="s">
        <v>1</v>
      </c>
      <c r="G439" t="s">
        <v>0</v>
      </c>
      <c r="H439">
        <v>14</v>
      </c>
      <c r="I439">
        <v>9</v>
      </c>
      <c r="J439">
        <f>SUM(Tabla45[[#This Row],[NVO ING HOM 1]:[NVO ING MUJ 1]])</f>
        <v>23</v>
      </c>
    </row>
    <row r="440" spans="1:10" x14ac:dyDescent="0.15">
      <c r="A440" t="s">
        <v>138</v>
      </c>
      <c r="B440" t="s">
        <v>5</v>
      </c>
      <c r="C440" t="s">
        <v>137</v>
      </c>
      <c r="D440" t="s">
        <v>45</v>
      </c>
      <c r="E440" t="s">
        <v>2</v>
      </c>
      <c r="F440" t="s">
        <v>1</v>
      </c>
      <c r="G440" t="s">
        <v>0</v>
      </c>
      <c r="H440">
        <v>8</v>
      </c>
      <c r="I440">
        <v>8</v>
      </c>
      <c r="J440">
        <f>SUM(Tabla45[[#This Row],[NVO ING HOM 1]:[NVO ING MUJ 1]])</f>
        <v>16</v>
      </c>
    </row>
    <row r="441" spans="1:10" x14ac:dyDescent="0.15">
      <c r="A441" t="s">
        <v>136</v>
      </c>
      <c r="B441" t="s">
        <v>5</v>
      </c>
      <c r="C441" t="s">
        <v>83</v>
      </c>
      <c r="D441" t="s">
        <v>38</v>
      </c>
      <c r="E441" t="s">
        <v>2</v>
      </c>
      <c r="F441" t="s">
        <v>1</v>
      </c>
      <c r="G441" t="s">
        <v>0</v>
      </c>
      <c r="H441">
        <v>2</v>
      </c>
      <c r="I441">
        <v>2</v>
      </c>
      <c r="J441">
        <f>SUM(Tabla45[[#This Row],[NVO ING HOM 1]:[NVO ING MUJ 1]])</f>
        <v>4</v>
      </c>
    </row>
    <row r="442" spans="1:10" x14ac:dyDescent="0.15">
      <c r="A442" t="s">
        <v>135</v>
      </c>
      <c r="B442" t="s">
        <v>5</v>
      </c>
      <c r="C442" t="s">
        <v>134</v>
      </c>
      <c r="D442" t="s">
        <v>113</v>
      </c>
      <c r="E442" t="s">
        <v>2</v>
      </c>
      <c r="F442" t="s">
        <v>1</v>
      </c>
      <c r="G442" t="s">
        <v>0</v>
      </c>
      <c r="H442">
        <v>6</v>
      </c>
      <c r="I442">
        <v>3</v>
      </c>
      <c r="J442">
        <f>SUM(Tabla45[[#This Row],[NVO ING HOM 1]:[NVO ING MUJ 1]])</f>
        <v>9</v>
      </c>
    </row>
    <row r="443" spans="1:10" x14ac:dyDescent="0.15">
      <c r="A443" t="s">
        <v>133</v>
      </c>
      <c r="B443" t="s">
        <v>5</v>
      </c>
      <c r="C443" t="s">
        <v>83</v>
      </c>
      <c r="D443" t="s">
        <v>38</v>
      </c>
      <c r="E443" t="s">
        <v>2</v>
      </c>
      <c r="F443" t="s">
        <v>1</v>
      </c>
      <c r="G443" t="s">
        <v>0</v>
      </c>
      <c r="H443">
        <v>8</v>
      </c>
      <c r="I443">
        <v>12</v>
      </c>
      <c r="J443">
        <f>SUM(Tabla45[[#This Row],[NVO ING HOM 1]:[NVO ING MUJ 1]])</f>
        <v>20</v>
      </c>
    </row>
    <row r="444" spans="1:10" x14ac:dyDescent="0.15">
      <c r="A444" t="s">
        <v>132</v>
      </c>
      <c r="B444" t="s">
        <v>5</v>
      </c>
      <c r="C444" t="s">
        <v>131</v>
      </c>
      <c r="D444" t="s">
        <v>22</v>
      </c>
      <c r="E444" t="s">
        <v>2</v>
      </c>
      <c r="F444" t="s">
        <v>1</v>
      </c>
      <c r="G444" t="s">
        <v>0</v>
      </c>
      <c r="H444">
        <v>2</v>
      </c>
      <c r="I444">
        <v>2</v>
      </c>
      <c r="J444">
        <f>SUM(Tabla45[[#This Row],[NVO ING HOM 1]:[NVO ING MUJ 1]])</f>
        <v>4</v>
      </c>
    </row>
    <row r="445" spans="1:10" x14ac:dyDescent="0.15">
      <c r="A445" t="s">
        <v>130</v>
      </c>
      <c r="B445" t="s">
        <v>5</v>
      </c>
      <c r="C445" t="s">
        <v>119</v>
      </c>
      <c r="D445" t="s">
        <v>34</v>
      </c>
      <c r="E445" t="s">
        <v>2</v>
      </c>
      <c r="F445" t="s">
        <v>1</v>
      </c>
      <c r="G445" t="s">
        <v>0</v>
      </c>
      <c r="H445">
        <v>1</v>
      </c>
      <c r="I445">
        <v>2</v>
      </c>
      <c r="J445">
        <f>SUM(Tabla45[[#This Row],[NVO ING HOM 1]:[NVO ING MUJ 1]])</f>
        <v>3</v>
      </c>
    </row>
    <row r="446" spans="1:10" x14ac:dyDescent="0.15">
      <c r="A446" t="s">
        <v>129</v>
      </c>
      <c r="B446" t="s">
        <v>5</v>
      </c>
      <c r="C446" t="s">
        <v>119</v>
      </c>
      <c r="D446" t="s">
        <v>34</v>
      </c>
      <c r="E446" t="s">
        <v>2</v>
      </c>
      <c r="F446" t="s">
        <v>1</v>
      </c>
      <c r="G446" t="s">
        <v>0</v>
      </c>
      <c r="H446">
        <v>4</v>
      </c>
      <c r="I446">
        <v>5</v>
      </c>
      <c r="J446">
        <f>SUM(Tabla45[[#This Row],[NVO ING HOM 1]:[NVO ING MUJ 1]])</f>
        <v>9</v>
      </c>
    </row>
    <row r="447" spans="1:10" x14ac:dyDescent="0.15">
      <c r="A447" t="s">
        <v>128</v>
      </c>
      <c r="B447" t="s">
        <v>5</v>
      </c>
      <c r="C447" t="s">
        <v>127</v>
      </c>
      <c r="D447" t="s">
        <v>34</v>
      </c>
      <c r="E447" t="s">
        <v>2</v>
      </c>
      <c r="F447" t="s">
        <v>1</v>
      </c>
      <c r="G447" t="s">
        <v>0</v>
      </c>
      <c r="H447">
        <v>4</v>
      </c>
      <c r="I447">
        <v>4</v>
      </c>
      <c r="J447">
        <f>SUM(Tabla45[[#This Row],[NVO ING HOM 1]:[NVO ING MUJ 1]])</f>
        <v>8</v>
      </c>
    </row>
    <row r="448" spans="1:10" x14ac:dyDescent="0.15">
      <c r="A448" t="s">
        <v>126</v>
      </c>
      <c r="B448" t="s">
        <v>5</v>
      </c>
      <c r="C448" t="s">
        <v>125</v>
      </c>
      <c r="D448" t="s">
        <v>34</v>
      </c>
      <c r="E448" t="s">
        <v>2</v>
      </c>
      <c r="F448" t="s">
        <v>1</v>
      </c>
      <c r="G448" t="s">
        <v>0</v>
      </c>
      <c r="H448">
        <v>3</v>
      </c>
      <c r="I448">
        <v>0</v>
      </c>
      <c r="J448">
        <f>SUM(Tabla45[[#This Row],[NVO ING HOM 1]:[NVO ING MUJ 1]])</f>
        <v>3</v>
      </c>
    </row>
    <row r="449" spans="1:10" x14ac:dyDescent="0.15">
      <c r="A449" t="s">
        <v>124</v>
      </c>
      <c r="B449" t="s">
        <v>5</v>
      </c>
      <c r="C449" t="s">
        <v>83</v>
      </c>
      <c r="D449" t="s">
        <v>42</v>
      </c>
      <c r="E449" t="s">
        <v>2</v>
      </c>
      <c r="F449" t="s">
        <v>1</v>
      </c>
      <c r="G449" t="s">
        <v>0</v>
      </c>
      <c r="H449">
        <v>1</v>
      </c>
      <c r="I449">
        <v>3</v>
      </c>
      <c r="J449">
        <f>SUM(Tabla45[[#This Row],[NVO ING HOM 1]:[NVO ING MUJ 1]])</f>
        <v>4</v>
      </c>
    </row>
    <row r="450" spans="1:10" x14ac:dyDescent="0.15">
      <c r="A450" t="s">
        <v>123</v>
      </c>
      <c r="B450" t="s">
        <v>5</v>
      </c>
      <c r="C450" t="s">
        <v>122</v>
      </c>
      <c r="D450" t="s">
        <v>121</v>
      </c>
      <c r="E450" t="s">
        <v>2</v>
      </c>
      <c r="F450" t="s">
        <v>1</v>
      </c>
      <c r="G450" t="s">
        <v>0</v>
      </c>
      <c r="H450">
        <v>6</v>
      </c>
      <c r="I450">
        <v>7</v>
      </c>
      <c r="J450">
        <f>SUM(Tabla45[[#This Row],[NVO ING HOM 1]:[NVO ING MUJ 1]])</f>
        <v>13</v>
      </c>
    </row>
    <row r="451" spans="1:10" x14ac:dyDescent="0.15">
      <c r="A451" t="s">
        <v>120</v>
      </c>
      <c r="B451" t="s">
        <v>5</v>
      </c>
      <c r="C451" t="s">
        <v>119</v>
      </c>
      <c r="D451" t="s">
        <v>29</v>
      </c>
      <c r="E451" t="s">
        <v>2</v>
      </c>
      <c r="F451" t="s">
        <v>1</v>
      </c>
      <c r="G451" t="s">
        <v>0</v>
      </c>
      <c r="H451">
        <v>3</v>
      </c>
      <c r="I451">
        <v>5</v>
      </c>
      <c r="J451">
        <f>SUM(Tabla45[[#This Row],[NVO ING HOM 1]:[NVO ING MUJ 1]])</f>
        <v>8</v>
      </c>
    </row>
    <row r="452" spans="1:10" x14ac:dyDescent="0.15">
      <c r="A452" t="s">
        <v>118</v>
      </c>
      <c r="B452" t="s">
        <v>5</v>
      </c>
      <c r="C452" t="s">
        <v>83</v>
      </c>
      <c r="D452" t="s">
        <v>38</v>
      </c>
      <c r="E452" t="s">
        <v>2</v>
      </c>
      <c r="F452" t="s">
        <v>1</v>
      </c>
      <c r="G452" t="s">
        <v>0</v>
      </c>
      <c r="H452">
        <v>11</v>
      </c>
      <c r="I452">
        <v>12</v>
      </c>
      <c r="J452">
        <f>SUM(Tabla45[[#This Row],[NVO ING HOM 1]:[NVO ING MUJ 1]])</f>
        <v>23</v>
      </c>
    </row>
    <row r="453" spans="1:10" x14ac:dyDescent="0.15">
      <c r="A453" t="s">
        <v>117</v>
      </c>
      <c r="B453" t="s">
        <v>5</v>
      </c>
      <c r="C453" t="s">
        <v>116</v>
      </c>
      <c r="D453" t="s">
        <v>113</v>
      </c>
      <c r="E453" t="s">
        <v>2</v>
      </c>
      <c r="F453" t="s">
        <v>1</v>
      </c>
      <c r="G453" t="s">
        <v>0</v>
      </c>
      <c r="H453">
        <v>6</v>
      </c>
      <c r="I453">
        <v>10</v>
      </c>
      <c r="J453">
        <f>SUM(Tabla45[[#This Row],[NVO ING HOM 1]:[NVO ING MUJ 1]])</f>
        <v>16</v>
      </c>
    </row>
    <row r="454" spans="1:10" x14ac:dyDescent="0.15">
      <c r="A454" t="s">
        <v>115</v>
      </c>
      <c r="B454" t="s">
        <v>5</v>
      </c>
      <c r="C454" t="s">
        <v>114</v>
      </c>
      <c r="D454" t="s">
        <v>113</v>
      </c>
      <c r="E454" t="s">
        <v>2</v>
      </c>
      <c r="F454" t="s">
        <v>1</v>
      </c>
      <c r="G454" t="s">
        <v>0</v>
      </c>
      <c r="H454">
        <v>1</v>
      </c>
      <c r="I454">
        <v>2</v>
      </c>
      <c r="J454">
        <f>SUM(Tabla45[[#This Row],[NVO ING HOM 1]:[NVO ING MUJ 1]])</f>
        <v>3</v>
      </c>
    </row>
    <row r="455" spans="1:10" x14ac:dyDescent="0.15">
      <c r="A455" t="s">
        <v>112</v>
      </c>
      <c r="B455" t="s">
        <v>5</v>
      </c>
      <c r="C455" t="s">
        <v>111</v>
      </c>
      <c r="D455" t="s">
        <v>92</v>
      </c>
      <c r="E455" t="s">
        <v>2</v>
      </c>
      <c r="F455" t="s">
        <v>1</v>
      </c>
      <c r="G455" t="s">
        <v>0</v>
      </c>
      <c r="H455">
        <v>9</v>
      </c>
      <c r="I455">
        <v>11</v>
      </c>
      <c r="J455">
        <f>SUM(Tabla45[[#This Row],[NVO ING HOM 1]:[NVO ING MUJ 1]])</f>
        <v>20</v>
      </c>
    </row>
    <row r="456" spans="1:10" x14ac:dyDescent="0.15">
      <c r="A456" t="s">
        <v>110</v>
      </c>
      <c r="B456" t="s">
        <v>5</v>
      </c>
      <c r="C456" t="s">
        <v>109</v>
      </c>
      <c r="D456" t="s">
        <v>53</v>
      </c>
      <c r="E456" t="s">
        <v>2</v>
      </c>
      <c r="F456" t="s">
        <v>1</v>
      </c>
      <c r="G456" t="s">
        <v>0</v>
      </c>
      <c r="H456">
        <v>12</v>
      </c>
      <c r="I456">
        <v>11</v>
      </c>
      <c r="J456">
        <f>SUM(Tabla45[[#This Row],[NVO ING HOM 1]:[NVO ING MUJ 1]])</f>
        <v>23</v>
      </c>
    </row>
    <row r="457" spans="1:10" x14ac:dyDescent="0.15">
      <c r="A457" t="s">
        <v>108</v>
      </c>
      <c r="B457" t="s">
        <v>5</v>
      </c>
      <c r="C457" t="s">
        <v>107</v>
      </c>
      <c r="D457" t="s">
        <v>58</v>
      </c>
      <c r="E457" t="s">
        <v>2</v>
      </c>
      <c r="F457" t="s">
        <v>1</v>
      </c>
      <c r="G457" t="s">
        <v>0</v>
      </c>
      <c r="H457">
        <v>0</v>
      </c>
      <c r="I457">
        <v>4</v>
      </c>
      <c r="J457">
        <f>SUM(Tabla45[[#This Row],[NVO ING HOM 1]:[NVO ING MUJ 1]])</f>
        <v>4</v>
      </c>
    </row>
    <row r="458" spans="1:10" x14ac:dyDescent="0.15">
      <c r="A458" t="s">
        <v>106</v>
      </c>
      <c r="B458" t="s">
        <v>5</v>
      </c>
      <c r="C458" t="s">
        <v>83</v>
      </c>
      <c r="D458" t="s">
        <v>34</v>
      </c>
      <c r="E458" t="s">
        <v>2</v>
      </c>
      <c r="F458" t="s">
        <v>1</v>
      </c>
      <c r="G458" t="s">
        <v>0</v>
      </c>
      <c r="H458">
        <v>1</v>
      </c>
      <c r="I458">
        <v>3</v>
      </c>
      <c r="J458">
        <f>SUM(Tabla45[[#This Row],[NVO ING HOM 1]:[NVO ING MUJ 1]])</f>
        <v>4</v>
      </c>
    </row>
    <row r="459" spans="1:10" x14ac:dyDescent="0.15">
      <c r="A459" t="s">
        <v>105</v>
      </c>
      <c r="B459" t="s">
        <v>5</v>
      </c>
      <c r="C459" t="s">
        <v>104</v>
      </c>
      <c r="D459" t="s">
        <v>34</v>
      </c>
      <c r="E459" t="s">
        <v>2</v>
      </c>
      <c r="F459" t="s">
        <v>1</v>
      </c>
      <c r="G459" t="s">
        <v>0</v>
      </c>
      <c r="H459">
        <v>5</v>
      </c>
      <c r="I459">
        <v>6</v>
      </c>
      <c r="J459">
        <f>SUM(Tabla45[[#This Row],[NVO ING HOM 1]:[NVO ING MUJ 1]])</f>
        <v>11</v>
      </c>
    </row>
    <row r="460" spans="1:10" x14ac:dyDescent="0.15">
      <c r="A460" t="s">
        <v>103</v>
      </c>
      <c r="B460" t="s">
        <v>5</v>
      </c>
      <c r="C460" t="s">
        <v>102</v>
      </c>
      <c r="D460" t="s">
        <v>101</v>
      </c>
      <c r="E460" t="s">
        <v>2</v>
      </c>
      <c r="F460" t="s">
        <v>1</v>
      </c>
      <c r="G460" t="s">
        <v>0</v>
      </c>
      <c r="H460">
        <v>1</v>
      </c>
      <c r="I460">
        <v>0</v>
      </c>
      <c r="J460">
        <f>SUM(Tabla45[[#This Row],[NVO ING HOM 1]:[NVO ING MUJ 1]])</f>
        <v>1</v>
      </c>
    </row>
    <row r="461" spans="1:10" x14ac:dyDescent="0.15">
      <c r="A461" t="s">
        <v>100</v>
      </c>
      <c r="B461" t="s">
        <v>5</v>
      </c>
      <c r="C461" t="s">
        <v>83</v>
      </c>
      <c r="D461" t="s">
        <v>38</v>
      </c>
      <c r="E461" t="s">
        <v>2</v>
      </c>
      <c r="F461" t="s">
        <v>1</v>
      </c>
      <c r="G461" t="s">
        <v>0</v>
      </c>
      <c r="H461">
        <v>10</v>
      </c>
      <c r="I461">
        <v>9</v>
      </c>
      <c r="J461">
        <f>SUM(Tabla45[[#This Row],[NVO ING HOM 1]:[NVO ING MUJ 1]])</f>
        <v>19</v>
      </c>
    </row>
    <row r="462" spans="1:10" x14ac:dyDescent="0.15">
      <c r="A462" t="s">
        <v>99</v>
      </c>
      <c r="B462" t="s">
        <v>5</v>
      </c>
      <c r="C462" t="s">
        <v>98</v>
      </c>
      <c r="D462" t="s">
        <v>97</v>
      </c>
      <c r="E462" t="s">
        <v>2</v>
      </c>
      <c r="F462" t="s">
        <v>1</v>
      </c>
      <c r="G462" t="s">
        <v>0</v>
      </c>
      <c r="H462">
        <v>8</v>
      </c>
      <c r="I462">
        <v>20</v>
      </c>
      <c r="J462">
        <f>SUM(Tabla45[[#This Row],[NVO ING HOM 1]:[NVO ING MUJ 1]])</f>
        <v>28</v>
      </c>
    </row>
    <row r="463" spans="1:10" x14ac:dyDescent="0.15">
      <c r="A463" t="s">
        <v>96</v>
      </c>
      <c r="B463" t="s">
        <v>5</v>
      </c>
      <c r="C463" t="s">
        <v>95</v>
      </c>
      <c r="D463" t="s">
        <v>29</v>
      </c>
      <c r="E463" t="s">
        <v>2</v>
      </c>
      <c r="F463" t="s">
        <v>1</v>
      </c>
      <c r="G463" t="s">
        <v>0</v>
      </c>
      <c r="H463">
        <v>2</v>
      </c>
      <c r="I463">
        <v>6</v>
      </c>
      <c r="J463">
        <f>SUM(Tabla45[[#This Row],[NVO ING HOM 1]:[NVO ING MUJ 1]])</f>
        <v>8</v>
      </c>
    </row>
    <row r="464" spans="1:10" x14ac:dyDescent="0.15">
      <c r="A464" t="s">
        <v>94</v>
      </c>
      <c r="B464" t="s">
        <v>5</v>
      </c>
      <c r="C464" t="s">
        <v>93</v>
      </c>
      <c r="D464" t="s">
        <v>92</v>
      </c>
      <c r="E464" t="s">
        <v>2</v>
      </c>
      <c r="F464" t="s">
        <v>1</v>
      </c>
      <c r="G464" t="s">
        <v>0</v>
      </c>
      <c r="H464">
        <v>1</v>
      </c>
      <c r="I464">
        <v>4</v>
      </c>
      <c r="J464">
        <f>SUM(Tabla45[[#This Row],[NVO ING HOM 1]:[NVO ING MUJ 1]])</f>
        <v>5</v>
      </c>
    </row>
    <row r="465" spans="1:10" x14ac:dyDescent="0.15">
      <c r="A465" t="s">
        <v>91</v>
      </c>
      <c r="B465" t="s">
        <v>5</v>
      </c>
      <c r="C465" t="s">
        <v>90</v>
      </c>
      <c r="D465" t="s">
        <v>88</v>
      </c>
      <c r="E465" t="s">
        <v>2</v>
      </c>
      <c r="F465" t="s">
        <v>1</v>
      </c>
      <c r="G465" t="s">
        <v>0</v>
      </c>
      <c r="H465">
        <v>4</v>
      </c>
      <c r="I465">
        <v>3</v>
      </c>
      <c r="J465">
        <f>SUM(Tabla45[[#This Row],[NVO ING HOM 1]:[NVO ING MUJ 1]])</f>
        <v>7</v>
      </c>
    </row>
    <row r="466" spans="1:10" x14ac:dyDescent="0.15">
      <c r="A466" t="s">
        <v>87</v>
      </c>
      <c r="B466" t="s">
        <v>5</v>
      </c>
      <c r="C466" t="s">
        <v>86</v>
      </c>
      <c r="D466" t="s">
        <v>85</v>
      </c>
      <c r="E466" t="s">
        <v>2</v>
      </c>
      <c r="F466" t="s">
        <v>1</v>
      </c>
      <c r="G466" t="s">
        <v>0</v>
      </c>
      <c r="H466">
        <v>7</v>
      </c>
      <c r="I466">
        <v>5</v>
      </c>
      <c r="J466">
        <f>SUM(Tabla45[[#This Row],[NVO ING HOM 1]:[NVO ING MUJ 1]])</f>
        <v>12</v>
      </c>
    </row>
    <row r="467" spans="1:10" x14ac:dyDescent="0.15">
      <c r="A467" t="s">
        <v>84</v>
      </c>
      <c r="B467" t="s">
        <v>5</v>
      </c>
      <c r="C467" t="s">
        <v>83</v>
      </c>
      <c r="D467" t="s">
        <v>34</v>
      </c>
      <c r="E467" t="s">
        <v>2</v>
      </c>
      <c r="F467" t="s">
        <v>1</v>
      </c>
      <c r="G467" t="s">
        <v>0</v>
      </c>
      <c r="H467">
        <v>14</v>
      </c>
      <c r="I467">
        <v>9</v>
      </c>
      <c r="J467">
        <f>SUM(Tabla45[[#This Row],[NVO ING HOM 1]:[NVO ING MUJ 1]])</f>
        <v>23</v>
      </c>
    </row>
    <row r="468" spans="1:10" x14ac:dyDescent="0.15">
      <c r="A468" t="s">
        <v>82</v>
      </c>
      <c r="B468" t="s">
        <v>5</v>
      </c>
      <c r="C468" t="s">
        <v>81</v>
      </c>
      <c r="D468" t="s">
        <v>23</v>
      </c>
      <c r="E468" t="s">
        <v>2</v>
      </c>
      <c r="F468" t="s">
        <v>1</v>
      </c>
      <c r="G468" t="s">
        <v>0</v>
      </c>
      <c r="H468">
        <v>9</v>
      </c>
      <c r="I468">
        <v>10</v>
      </c>
      <c r="J468">
        <f>SUM(Tabla45[[#This Row],[NVO ING HOM 1]:[NVO ING MUJ 1]])</f>
        <v>19</v>
      </c>
    </row>
    <row r="469" spans="1:10" x14ac:dyDescent="0.15">
      <c r="A469" t="s">
        <v>80</v>
      </c>
      <c r="B469" t="s">
        <v>5</v>
      </c>
      <c r="C469" t="s">
        <v>79</v>
      </c>
      <c r="D469" t="s">
        <v>64</v>
      </c>
      <c r="E469" t="s">
        <v>2</v>
      </c>
      <c r="F469" t="s">
        <v>1</v>
      </c>
      <c r="G469" t="s">
        <v>0</v>
      </c>
      <c r="H469">
        <v>8</v>
      </c>
      <c r="I469">
        <v>9</v>
      </c>
      <c r="J469">
        <f>SUM(Tabla45[[#This Row],[NVO ING HOM 1]:[NVO ING MUJ 1]])</f>
        <v>17</v>
      </c>
    </row>
    <row r="470" spans="1:10" x14ac:dyDescent="0.15">
      <c r="A470" t="s">
        <v>78</v>
      </c>
      <c r="B470" t="s">
        <v>5</v>
      </c>
      <c r="C470" t="s">
        <v>77</v>
      </c>
      <c r="D470" t="s">
        <v>74</v>
      </c>
      <c r="E470" t="s">
        <v>2</v>
      </c>
      <c r="F470" t="s">
        <v>1</v>
      </c>
      <c r="G470" t="s">
        <v>0</v>
      </c>
      <c r="H470">
        <v>12</v>
      </c>
      <c r="I470">
        <v>5</v>
      </c>
      <c r="J470">
        <f>SUM(Tabla45[[#This Row],[NVO ING HOM 1]:[NVO ING MUJ 1]])</f>
        <v>17</v>
      </c>
    </row>
    <row r="471" spans="1:10" x14ac:dyDescent="0.15">
      <c r="A471" t="s">
        <v>76</v>
      </c>
      <c r="B471" t="s">
        <v>5</v>
      </c>
      <c r="C471" t="s">
        <v>75</v>
      </c>
      <c r="D471" t="s">
        <v>73</v>
      </c>
      <c r="E471" t="s">
        <v>2</v>
      </c>
      <c r="F471" t="s">
        <v>1</v>
      </c>
      <c r="G471" t="s">
        <v>0</v>
      </c>
      <c r="H471">
        <v>8</v>
      </c>
      <c r="I471">
        <v>15</v>
      </c>
      <c r="J471">
        <f>SUM(Tabla45[[#This Row],[NVO ING HOM 1]:[NVO ING MUJ 1]])</f>
        <v>23</v>
      </c>
    </row>
    <row r="472" spans="1:10" x14ac:dyDescent="0.15">
      <c r="A472" t="s">
        <v>71</v>
      </c>
      <c r="B472" t="s">
        <v>5</v>
      </c>
      <c r="C472" t="s">
        <v>70</v>
      </c>
      <c r="D472" t="s">
        <v>69</v>
      </c>
      <c r="E472" t="s">
        <v>2</v>
      </c>
      <c r="F472" t="s">
        <v>1</v>
      </c>
      <c r="G472" t="s">
        <v>0</v>
      </c>
      <c r="H472">
        <v>6</v>
      </c>
      <c r="I472">
        <v>7</v>
      </c>
      <c r="J472">
        <f>SUM(Tabla45[[#This Row],[NVO ING HOM 1]:[NVO ING MUJ 1]])</f>
        <v>13</v>
      </c>
    </row>
    <row r="473" spans="1:10" x14ac:dyDescent="0.15">
      <c r="A473" t="s">
        <v>68</v>
      </c>
      <c r="B473" t="s">
        <v>5</v>
      </c>
      <c r="C473" t="s">
        <v>67</v>
      </c>
      <c r="D473" t="s">
        <v>22</v>
      </c>
      <c r="E473" t="s">
        <v>2</v>
      </c>
      <c r="F473" t="s">
        <v>1</v>
      </c>
      <c r="G473" t="s">
        <v>0</v>
      </c>
      <c r="H473">
        <v>2</v>
      </c>
      <c r="I473">
        <v>8</v>
      </c>
      <c r="J473">
        <f>SUM(Tabla45[[#This Row],[NVO ING HOM 1]:[NVO ING MUJ 1]])</f>
        <v>10</v>
      </c>
    </row>
    <row r="474" spans="1:10" x14ac:dyDescent="0.15">
      <c r="A474" t="s">
        <v>66</v>
      </c>
      <c r="B474" t="s">
        <v>5</v>
      </c>
      <c r="C474" t="s">
        <v>65</v>
      </c>
      <c r="D474" t="s">
        <v>63</v>
      </c>
      <c r="E474" t="s">
        <v>2</v>
      </c>
      <c r="F474" t="s">
        <v>1</v>
      </c>
      <c r="G474" t="s">
        <v>0</v>
      </c>
      <c r="H474">
        <v>18</v>
      </c>
      <c r="I474">
        <v>7</v>
      </c>
      <c r="J474">
        <f>SUM(Tabla45[[#This Row],[NVO ING HOM 1]:[NVO ING MUJ 1]])</f>
        <v>25</v>
      </c>
    </row>
    <row r="475" spans="1:10" x14ac:dyDescent="0.15">
      <c r="A475" t="s">
        <v>62</v>
      </c>
      <c r="B475" t="s">
        <v>5</v>
      </c>
      <c r="C475" t="s">
        <v>61</v>
      </c>
      <c r="D475" t="s">
        <v>34</v>
      </c>
      <c r="E475" t="s">
        <v>2</v>
      </c>
      <c r="F475" t="s">
        <v>1</v>
      </c>
      <c r="G475" t="s">
        <v>0</v>
      </c>
      <c r="H475">
        <v>19</v>
      </c>
      <c r="I475">
        <v>10</v>
      </c>
      <c r="J475">
        <f>SUM(Tabla45[[#This Row],[NVO ING HOM 1]:[NVO ING MUJ 1]])</f>
        <v>29</v>
      </c>
    </row>
    <row r="476" spans="1:10" x14ac:dyDescent="0.15">
      <c r="A476" t="s">
        <v>60</v>
      </c>
      <c r="B476" t="s">
        <v>5</v>
      </c>
      <c r="C476" t="s">
        <v>59</v>
      </c>
      <c r="D476" t="s">
        <v>58</v>
      </c>
      <c r="E476" t="s">
        <v>2</v>
      </c>
      <c r="F476" t="s">
        <v>1</v>
      </c>
      <c r="G476" t="s">
        <v>0</v>
      </c>
      <c r="H476">
        <v>8</v>
      </c>
      <c r="I476">
        <v>7</v>
      </c>
      <c r="J476">
        <f>SUM(Tabla45[[#This Row],[NVO ING HOM 1]:[NVO ING MUJ 1]])</f>
        <v>15</v>
      </c>
    </row>
    <row r="477" spans="1:10" x14ac:dyDescent="0.15">
      <c r="A477" t="s">
        <v>57</v>
      </c>
      <c r="B477" t="s">
        <v>5</v>
      </c>
      <c r="C477" t="s">
        <v>56</v>
      </c>
      <c r="D477" t="s">
        <v>29</v>
      </c>
      <c r="E477" t="s">
        <v>2</v>
      </c>
      <c r="F477" t="s">
        <v>1</v>
      </c>
      <c r="G477" t="s">
        <v>0</v>
      </c>
      <c r="H477">
        <v>6</v>
      </c>
      <c r="I477">
        <v>6</v>
      </c>
      <c r="J477">
        <f>SUM(Tabla45[[#This Row],[NVO ING HOM 1]:[NVO ING MUJ 1]])</f>
        <v>12</v>
      </c>
    </row>
    <row r="478" spans="1:10" x14ac:dyDescent="0.15">
      <c r="A478" t="s">
        <v>55</v>
      </c>
      <c r="B478" t="s">
        <v>5</v>
      </c>
      <c r="C478" t="s">
        <v>54</v>
      </c>
      <c r="D478" t="s">
        <v>53</v>
      </c>
      <c r="E478" t="s">
        <v>2</v>
      </c>
      <c r="F478" t="s">
        <v>1</v>
      </c>
      <c r="G478" t="s">
        <v>0</v>
      </c>
      <c r="H478">
        <v>10</v>
      </c>
      <c r="I478">
        <v>17</v>
      </c>
      <c r="J478">
        <f>SUM(Tabla45[[#This Row],[NVO ING HOM 1]:[NVO ING MUJ 1]])</f>
        <v>27</v>
      </c>
    </row>
    <row r="479" spans="1:10" x14ac:dyDescent="0.15">
      <c r="A479" t="s">
        <v>52</v>
      </c>
      <c r="B479" t="s">
        <v>5</v>
      </c>
      <c r="C479" t="s">
        <v>51</v>
      </c>
      <c r="D479" t="s">
        <v>48</v>
      </c>
      <c r="E479" t="s">
        <v>2</v>
      </c>
      <c r="F479" t="s">
        <v>1</v>
      </c>
      <c r="G479" t="s">
        <v>0</v>
      </c>
      <c r="H479">
        <v>2</v>
      </c>
      <c r="I479">
        <v>3</v>
      </c>
      <c r="J479">
        <f>SUM(Tabla45[[#This Row],[NVO ING HOM 1]:[NVO ING MUJ 1]])</f>
        <v>5</v>
      </c>
    </row>
    <row r="480" spans="1:10" x14ac:dyDescent="0.15">
      <c r="A480" t="s">
        <v>50</v>
      </c>
      <c r="B480" t="s">
        <v>5</v>
      </c>
      <c r="C480" t="s">
        <v>49</v>
      </c>
      <c r="D480" t="s">
        <v>48</v>
      </c>
      <c r="E480" t="s">
        <v>2</v>
      </c>
      <c r="F480" t="s">
        <v>1</v>
      </c>
      <c r="G480" t="s">
        <v>0</v>
      </c>
      <c r="H480">
        <v>7</v>
      </c>
      <c r="I480">
        <v>3</v>
      </c>
      <c r="J480">
        <f>SUM(Tabla45[[#This Row],[NVO ING HOM 1]:[NVO ING MUJ 1]])</f>
        <v>10</v>
      </c>
    </row>
    <row r="481" spans="1:10" x14ac:dyDescent="0.15">
      <c r="A481" t="s">
        <v>47</v>
      </c>
      <c r="B481" t="s">
        <v>5</v>
      </c>
      <c r="C481" t="s">
        <v>46</v>
      </c>
      <c r="D481" t="s">
        <v>45</v>
      </c>
      <c r="E481" t="s">
        <v>2</v>
      </c>
      <c r="F481" t="s">
        <v>1</v>
      </c>
      <c r="G481" t="s">
        <v>0</v>
      </c>
      <c r="H481">
        <v>3</v>
      </c>
      <c r="I481">
        <v>8</v>
      </c>
      <c r="J481">
        <f>SUM(Tabla45[[#This Row],[NVO ING HOM 1]:[NVO ING MUJ 1]])</f>
        <v>11</v>
      </c>
    </row>
    <row r="482" spans="1:10" x14ac:dyDescent="0.15">
      <c r="A482" t="s">
        <v>44</v>
      </c>
      <c r="B482" t="s">
        <v>5</v>
      </c>
      <c r="C482" t="s">
        <v>43</v>
      </c>
      <c r="D482" t="s">
        <v>42</v>
      </c>
      <c r="E482" t="s">
        <v>2</v>
      </c>
      <c r="F482" t="s">
        <v>1</v>
      </c>
      <c r="G482" t="s">
        <v>0</v>
      </c>
      <c r="H482">
        <v>16</v>
      </c>
      <c r="I482">
        <v>8</v>
      </c>
      <c r="J482">
        <f>SUM(Tabla45[[#This Row],[NVO ING HOM 1]:[NVO ING MUJ 1]])</f>
        <v>24</v>
      </c>
    </row>
    <row r="483" spans="1:10" x14ac:dyDescent="0.15">
      <c r="A483" t="s">
        <v>41</v>
      </c>
      <c r="B483" t="s">
        <v>5</v>
      </c>
      <c r="C483" t="s">
        <v>4</v>
      </c>
      <c r="D483" t="s">
        <v>34</v>
      </c>
      <c r="E483" t="s">
        <v>2</v>
      </c>
      <c r="F483" t="s">
        <v>1</v>
      </c>
      <c r="G483" t="s">
        <v>0</v>
      </c>
      <c r="H483">
        <v>14</v>
      </c>
      <c r="I483">
        <v>5</v>
      </c>
      <c r="J483">
        <f>SUM(Tabla45[[#This Row],[NVO ING HOM 1]:[NVO ING MUJ 1]])</f>
        <v>19</v>
      </c>
    </row>
    <row r="484" spans="1:10" x14ac:dyDescent="0.15">
      <c r="A484" t="s">
        <v>40</v>
      </c>
      <c r="B484" t="s">
        <v>5</v>
      </c>
      <c r="C484" t="s">
        <v>39</v>
      </c>
      <c r="D484" t="s">
        <v>37</v>
      </c>
      <c r="E484" t="s">
        <v>2</v>
      </c>
      <c r="F484" t="s">
        <v>1</v>
      </c>
      <c r="G484" t="s">
        <v>0</v>
      </c>
      <c r="H484">
        <v>1</v>
      </c>
      <c r="I484">
        <v>0</v>
      </c>
      <c r="J484">
        <f>SUM(Tabla45[[#This Row],[NVO ING HOM 1]:[NVO ING MUJ 1]])</f>
        <v>1</v>
      </c>
    </row>
    <row r="485" spans="1:10" x14ac:dyDescent="0.15">
      <c r="A485" t="s">
        <v>36</v>
      </c>
      <c r="B485" t="s">
        <v>5</v>
      </c>
      <c r="C485" t="s">
        <v>35</v>
      </c>
      <c r="D485" t="s">
        <v>34</v>
      </c>
      <c r="E485" t="s">
        <v>2</v>
      </c>
      <c r="F485" t="s">
        <v>1</v>
      </c>
      <c r="G485" t="s">
        <v>0</v>
      </c>
      <c r="H485">
        <v>8</v>
      </c>
      <c r="I485">
        <v>6</v>
      </c>
      <c r="J485">
        <f>SUM(Tabla45[[#This Row],[NVO ING HOM 1]:[NVO ING MUJ 1]])</f>
        <v>14</v>
      </c>
    </row>
    <row r="486" spans="1:10" x14ac:dyDescent="0.15">
      <c r="A486" t="s">
        <v>33</v>
      </c>
      <c r="B486" t="s">
        <v>5</v>
      </c>
      <c r="C486" t="s">
        <v>32</v>
      </c>
      <c r="D486" t="s">
        <v>22</v>
      </c>
      <c r="E486" t="s">
        <v>2</v>
      </c>
      <c r="F486" t="s">
        <v>1</v>
      </c>
      <c r="G486" t="s">
        <v>0</v>
      </c>
      <c r="H486">
        <v>2</v>
      </c>
      <c r="I486">
        <v>1</v>
      </c>
      <c r="J486">
        <f>SUM(Tabla45[[#This Row],[NVO ING HOM 1]:[NVO ING MUJ 1]])</f>
        <v>3</v>
      </c>
    </row>
    <row r="487" spans="1:10" x14ac:dyDescent="0.15">
      <c r="A487" t="s">
        <v>31</v>
      </c>
      <c r="B487" t="s">
        <v>5</v>
      </c>
      <c r="C487" t="s">
        <v>30</v>
      </c>
      <c r="D487" t="s">
        <v>28</v>
      </c>
      <c r="E487" t="s">
        <v>2</v>
      </c>
      <c r="F487" t="s">
        <v>1</v>
      </c>
      <c r="G487" t="s">
        <v>0</v>
      </c>
      <c r="H487">
        <v>4</v>
      </c>
      <c r="I487">
        <v>5</v>
      </c>
      <c r="J487">
        <f>SUM(Tabla45[[#This Row],[NVO ING HOM 1]:[NVO ING MUJ 1]])</f>
        <v>9</v>
      </c>
    </row>
    <row r="488" spans="1:10" x14ac:dyDescent="0.15">
      <c r="A488" t="s">
        <v>27</v>
      </c>
      <c r="B488" t="s">
        <v>5</v>
      </c>
      <c r="C488" t="s">
        <v>26</v>
      </c>
      <c r="D488" t="s">
        <v>22</v>
      </c>
      <c r="E488" t="s">
        <v>2</v>
      </c>
      <c r="F488" t="s">
        <v>1</v>
      </c>
      <c r="G488" t="s">
        <v>0</v>
      </c>
      <c r="H488">
        <v>2</v>
      </c>
      <c r="I488">
        <v>3</v>
      </c>
      <c r="J488">
        <f>SUM(Tabla45[[#This Row],[NVO ING HOM 1]:[NVO ING MUJ 1]])</f>
        <v>5</v>
      </c>
    </row>
    <row r="489" spans="1:10" x14ac:dyDescent="0.15">
      <c r="A489" t="s">
        <v>25</v>
      </c>
      <c r="B489" t="s">
        <v>5</v>
      </c>
      <c r="C489" t="s">
        <v>24</v>
      </c>
      <c r="D489" t="s">
        <v>22</v>
      </c>
      <c r="E489" t="s">
        <v>2</v>
      </c>
      <c r="F489" t="s">
        <v>1</v>
      </c>
      <c r="G489" t="s">
        <v>0</v>
      </c>
      <c r="H489">
        <v>1</v>
      </c>
      <c r="I489">
        <v>3</v>
      </c>
      <c r="J489">
        <f>SUM(Tabla45[[#This Row],[NVO ING HOM 1]:[NVO ING MUJ 1]])</f>
        <v>4</v>
      </c>
    </row>
    <row r="490" spans="1:10" x14ac:dyDescent="0.15">
      <c r="A490" t="s">
        <v>21</v>
      </c>
      <c r="B490" t="s">
        <v>5</v>
      </c>
      <c r="C490" t="s">
        <v>20</v>
      </c>
      <c r="D490" t="s">
        <v>19</v>
      </c>
      <c r="E490" t="s">
        <v>2</v>
      </c>
      <c r="F490" t="s">
        <v>1</v>
      </c>
      <c r="G490" t="s">
        <v>0</v>
      </c>
      <c r="H490">
        <v>2</v>
      </c>
      <c r="I490">
        <v>5</v>
      </c>
      <c r="J490">
        <f>SUM(Tabla45[[#This Row],[NVO ING HOM 1]:[NVO ING MUJ 1]])</f>
        <v>7</v>
      </c>
    </row>
    <row r="491" spans="1:10" x14ac:dyDescent="0.15">
      <c r="A491" t="s">
        <v>18</v>
      </c>
      <c r="B491" t="s">
        <v>5</v>
      </c>
      <c r="C491" t="s">
        <v>17</v>
      </c>
      <c r="D491" t="s">
        <v>15</v>
      </c>
      <c r="E491" t="s">
        <v>2</v>
      </c>
      <c r="F491" t="s">
        <v>1</v>
      </c>
      <c r="G491" t="s">
        <v>0</v>
      </c>
      <c r="H491">
        <v>3</v>
      </c>
      <c r="I491">
        <v>2</v>
      </c>
      <c r="J491">
        <f>SUM(Tabla45[[#This Row],[NVO ING HOM 1]:[NVO ING MUJ 1]])</f>
        <v>5</v>
      </c>
    </row>
    <row r="492" spans="1:10" x14ac:dyDescent="0.15">
      <c r="A492" t="s">
        <v>14</v>
      </c>
      <c r="B492" t="s">
        <v>5</v>
      </c>
      <c r="C492" t="s">
        <v>12</v>
      </c>
      <c r="D492" t="s">
        <v>13</v>
      </c>
      <c r="E492" t="s">
        <v>2</v>
      </c>
      <c r="F492" t="s">
        <v>1</v>
      </c>
      <c r="G492" t="s">
        <v>0</v>
      </c>
      <c r="H492">
        <v>28</v>
      </c>
      <c r="I492">
        <v>13</v>
      </c>
      <c r="J492">
        <f>SUM(Tabla45[[#This Row],[NVO ING HOM 1]:[NVO ING MUJ 1]])</f>
        <v>41</v>
      </c>
    </row>
    <row r="493" spans="1:10" x14ac:dyDescent="0.15">
      <c r="A493" t="s">
        <v>11</v>
      </c>
      <c r="B493" t="s">
        <v>5</v>
      </c>
      <c r="C493" t="s">
        <v>10</v>
      </c>
      <c r="D493" t="s">
        <v>9</v>
      </c>
      <c r="E493" t="s">
        <v>2</v>
      </c>
      <c r="F493" t="s">
        <v>1</v>
      </c>
      <c r="G493" t="s">
        <v>0</v>
      </c>
      <c r="H493">
        <v>10</v>
      </c>
      <c r="I493">
        <v>16</v>
      </c>
      <c r="J493">
        <f>SUM(Tabla45[[#This Row],[NVO ING HOM 1]:[NVO ING MUJ 1]])</f>
        <v>26</v>
      </c>
    </row>
    <row r="494" spans="1:10" x14ac:dyDescent="0.15">
      <c r="A494" t="s">
        <v>8</v>
      </c>
      <c r="B494" t="s">
        <v>5</v>
      </c>
      <c r="C494" t="s">
        <v>7</v>
      </c>
      <c r="D494" t="s">
        <v>3</v>
      </c>
      <c r="E494" t="s">
        <v>2</v>
      </c>
      <c r="F494" t="s">
        <v>1</v>
      </c>
      <c r="G494" t="s">
        <v>0</v>
      </c>
      <c r="H494">
        <v>1</v>
      </c>
      <c r="I494">
        <v>4</v>
      </c>
      <c r="J494">
        <f>SUM(Tabla45[[#This Row],[NVO ING HOM 1]:[NVO ING MUJ 1]])</f>
        <v>5</v>
      </c>
    </row>
    <row r="495" spans="1:10" x14ac:dyDescent="0.15">
      <c r="A495" t="s">
        <v>6</v>
      </c>
      <c r="B495" t="s">
        <v>5</v>
      </c>
      <c r="C495" t="s">
        <v>4</v>
      </c>
      <c r="D495" t="s">
        <v>3</v>
      </c>
      <c r="E495" t="s">
        <v>2</v>
      </c>
      <c r="F495" t="s">
        <v>1</v>
      </c>
      <c r="G495" t="s">
        <v>0</v>
      </c>
      <c r="H495">
        <v>2</v>
      </c>
      <c r="I495">
        <v>2</v>
      </c>
      <c r="J495">
        <f>SUM(Tabla45[[#This Row],[NVO ING HOM 1]:[NVO ING MUJ 1]])</f>
        <v>4</v>
      </c>
    </row>
    <row r="496" spans="1:10" x14ac:dyDescent="0.15">
      <c r="H496">
        <f>SUBTOTAL(109,Tabla45[NVO ING HOM 1])</f>
        <v>21776</v>
      </c>
      <c r="I496">
        <f>SUBTOTAL(109,Tabla45[NVO ING MUJ 1])</f>
        <v>21246</v>
      </c>
      <c r="J496" s="19">
        <f>SUBTOTAL(109,Tabla45[TOTNVO ING])</f>
        <v>43022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03 C01_1</vt:lpstr>
      <vt:lpstr>Matricula 2022-2023</vt:lpstr>
      <vt:lpstr>Egresados_2022-2023</vt:lpstr>
      <vt:lpstr>matricula_2023-2024</vt:lpstr>
      <vt:lpstr>Nvo Ingreso_2023-2024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2024-07-12T22:16:38Z</dcterms:created>
  <dcterms:modified xsi:type="dcterms:W3CDTF">2024-07-12T23:28:47Z</dcterms:modified>
</cp:coreProperties>
</file>