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U3" i="1" l="1"/>
  <c r="U7" i="1"/>
  <c r="U4" i="1"/>
  <c r="E9" i="1"/>
  <c r="E7" i="1"/>
  <c r="E5" i="1"/>
  <c r="U6" i="1" l="1"/>
  <c r="V6" i="1" s="1"/>
  <c r="V3" i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<sst xmlns="http://schemas.openxmlformats.org/spreadsheetml/2006/main" count="48" uniqueCount="43">
  <si>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</si>
  <si>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</si>
  <si>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</si>
  <si>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</si>
  <si>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</si>
  <si>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</si>
  <si>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</si>
  <si>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</si>
  <si>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</si>
  <si>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</si>
  <si>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</si>
  <si>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</si>
  <si>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</si>
  <si>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</si>
  <si>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</si>
  <si>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</si>
  <si>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</si>
  <si>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</si>
  <si>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</si>
  <si>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</si>
  <si>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</si>
  <si>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</si>
  <si>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</si>
  <si>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Apoyos entregados</t>
  </si>
  <si>
    <t>Apoyos Programados</t>
  </si>
  <si>
    <t>Total</t>
  </si>
  <si>
    <t>PROGRAMADO</t>
  </si>
  <si>
    <t>AVANCE</t>
  </si>
  <si>
    <t>%</t>
  </si>
  <si>
    <t>Porcentaje de anteojos para las y los alumnos de primaria y secundaria entregados.</t>
  </si>
  <si>
    <t>Muestra la eficacia del programa en asegurar que los estudiantes que necesitan atención de problemas visuales reciban los anteojos necesarios que mejoren su rendimiento académico.</t>
  </si>
  <si>
    <t>Ascendente</t>
  </si>
  <si>
    <r>
      <rPr>
        <b/>
        <sz val="8"/>
        <color theme="1"/>
        <rFont val="Calibri"/>
        <family val="2"/>
        <scheme val="minor"/>
      </rPr>
      <t xml:space="preserve">AAPSE = </t>
    </r>
    <r>
      <rPr>
        <sz val="8"/>
        <color theme="1"/>
        <rFont val="Calibri"/>
        <family val="2"/>
        <scheme val="minor"/>
      </rPr>
      <t xml:space="preserve">Anteojos para alumnas y alumnos de primaria y secundaria entregados </t>
    </r>
  </si>
  <si>
    <r>
      <rPr>
        <b/>
        <sz val="8"/>
        <color theme="1"/>
        <rFont val="Calibri"/>
        <family val="2"/>
        <scheme val="minor"/>
      </rPr>
      <t xml:space="preserve">AAPSP = </t>
    </r>
    <r>
      <rPr>
        <sz val="8"/>
        <color theme="1"/>
        <rFont val="Calibri"/>
        <family val="2"/>
        <scheme val="minor"/>
      </rPr>
      <t xml:space="preserve">Anteojos para alumnas y alumnos de primaria y secundaria programados </t>
    </r>
  </si>
  <si>
    <t>MEDIO PÚBLICO-Anteojos para las y los alumnos de primaria y secundaria, Departamento de Diagnostico para Alumnos de Educacion Basica.</t>
  </si>
  <si>
    <t>(AAPSE/AAPSP)*100</t>
  </si>
  <si>
    <t>(11512/11512)</t>
  </si>
  <si>
    <t>(4071/11512)</t>
  </si>
  <si>
    <t xml:space="preserve">enero </t>
  </si>
  <si>
    <t xml:space="preserve">febrero </t>
  </si>
  <si>
    <t xml:space="preserve">marzo </t>
  </si>
  <si>
    <t>(10587/10587)</t>
  </si>
  <si>
    <t>Correspondientes a los lentes entregados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</si>
</sst>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0" fontId="0" fillId="0" borderId="0" xfId="2" applyNumberFormat="1" applyFont="1" applyAlignment="1">
      <alignment vertical="center"/>
    </xf>
    <xf numFmtId="10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G4" sqref="G4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3" t="s">
        <v>29</v>
      </c>
      <c r="B1" s="23"/>
      <c r="C1" s="23"/>
      <c r="D1" s="23"/>
      <c r="E1" s="23"/>
      <c r="F1" s="23"/>
      <c r="H1" s="22" t="s">
        <v>26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38</v>
      </c>
      <c r="J2" s="5" t="s">
        <v>39</v>
      </c>
      <c r="K2" s="5" t="s">
        <v>40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25</v>
      </c>
      <c r="V2" s="5" t="s">
        <v>28</v>
      </c>
    </row>
    <row r="3" spans="1:22" ht="30.75" customHeight="1" x14ac:dyDescent="0.25">
      <c r="A3" s="24" t="s">
        <v>30</v>
      </c>
      <c r="B3" s="12" t="s">
        <v>13</v>
      </c>
      <c r="C3" s="27"/>
      <c r="D3" s="8" t="s">
        <v>41</v>
      </c>
      <c r="E3" s="15">
        <f>(10587/10587)</f>
        <v>1</v>
      </c>
      <c r="F3" s="11" t="s">
        <v>42</v>
      </c>
      <c r="H3" s="11" t="s">
        <v>23</v>
      </c>
      <c r="I3" s="16">
        <v>1424</v>
      </c>
      <c r="J3" s="16">
        <v>1285</v>
      </c>
      <c r="K3" s="16">
        <v>1279</v>
      </c>
      <c r="L3" s="16">
        <v>785</v>
      </c>
      <c r="M3" s="16">
        <v>886</v>
      </c>
      <c r="N3" s="16">
        <v>495</v>
      </c>
      <c r="O3" s="16">
        <v>75</v>
      </c>
      <c r="P3" s="16">
        <v>4</v>
      </c>
      <c r="Q3" s="16">
        <v>1556</v>
      </c>
      <c r="R3" s="16">
        <v>2998</v>
      </c>
      <c r="S3" s="16">
        <v>650</v>
      </c>
      <c r="T3" s="16">
        <v>75</v>
      </c>
      <c r="U3" s="16">
        <f>SUM(I3:K3)</f>
        <v>3988</v>
      </c>
      <c r="V3" s="21">
        <f>U3/U4</f>
        <v>0.3464211257817929</v>
      </c>
    </row>
    <row r="4" spans="1:22" ht="63.75" customHeight="1" x14ac:dyDescent="0.25">
      <c r="A4" s="25"/>
      <c r="B4" s="4" t="s">
        <v>10</v>
      </c>
      <c r="C4" s="27"/>
      <c r="D4" s="5" t="s">
        <v>6</v>
      </c>
      <c r="E4" s="5" t="s">
        <v>7</v>
      </c>
      <c r="F4" s="24" t="s">
        <v>34</v>
      </c>
      <c r="H4" s="11" t="s">
        <v>24</v>
      </c>
      <c r="I4" s="16">
        <v>11512</v>
      </c>
      <c r="J4" s="16">
        <v>11512</v>
      </c>
      <c r="K4" s="16">
        <v>11512</v>
      </c>
      <c r="L4" s="16">
        <v>11512</v>
      </c>
      <c r="M4" s="16">
        <v>11512</v>
      </c>
      <c r="N4" s="16">
        <v>11512</v>
      </c>
      <c r="O4" s="16">
        <v>11512</v>
      </c>
      <c r="P4" s="16">
        <v>11512</v>
      </c>
      <c r="Q4" s="16">
        <v>11512</v>
      </c>
      <c r="R4" s="16">
        <v>11512</v>
      </c>
      <c r="S4" s="16">
        <v>11512</v>
      </c>
      <c r="T4" s="16">
        <v>11512</v>
      </c>
      <c r="U4" s="16">
        <f>K4</f>
        <v>11512</v>
      </c>
      <c r="V4" s="21"/>
    </row>
    <row r="5" spans="1:22" ht="15.75" x14ac:dyDescent="0.25">
      <c r="A5" s="25"/>
      <c r="B5" s="3" t="s">
        <v>31</v>
      </c>
      <c r="C5" s="27"/>
      <c r="D5" s="20" t="s">
        <v>36</v>
      </c>
      <c r="E5" s="14">
        <f>(11512/11512)</f>
        <v>1</v>
      </c>
      <c r="F5" s="24"/>
      <c r="H5" s="22" t="s">
        <v>27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37.5" customHeight="1" x14ac:dyDescent="0.25">
      <c r="A6" s="25"/>
      <c r="B6" s="4" t="s">
        <v>11</v>
      </c>
      <c r="C6" s="27"/>
      <c r="D6" s="5" t="s">
        <v>8</v>
      </c>
      <c r="E6" s="5" t="s">
        <v>9</v>
      </c>
      <c r="F6" s="24"/>
      <c r="H6" s="11" t="s">
        <v>23</v>
      </c>
      <c r="I6" s="18">
        <v>1220</v>
      </c>
      <c r="J6" s="18">
        <v>676</v>
      </c>
      <c r="K6" s="16">
        <v>2175</v>
      </c>
      <c r="U6" s="16">
        <f>SUM(I6:T6)</f>
        <v>4071</v>
      </c>
      <c r="V6" s="21">
        <f>U6/U7</f>
        <v>0.35363099374565671</v>
      </c>
    </row>
    <row r="7" spans="1:22" ht="48" customHeight="1" x14ac:dyDescent="0.25">
      <c r="A7" s="25"/>
      <c r="B7" s="26" t="s">
        <v>35</v>
      </c>
      <c r="C7" s="9" t="s">
        <v>32</v>
      </c>
      <c r="D7" s="20" t="s">
        <v>37</v>
      </c>
      <c r="E7" s="14">
        <f>(4071/11512)</f>
        <v>0.35363099374565671</v>
      </c>
      <c r="F7" s="6"/>
      <c r="H7" s="11" t="s">
        <v>24</v>
      </c>
      <c r="I7" s="16">
        <v>11512</v>
      </c>
      <c r="J7" s="16">
        <v>11512</v>
      </c>
      <c r="K7" s="16">
        <v>11512</v>
      </c>
      <c r="L7" s="16">
        <v>11512</v>
      </c>
      <c r="M7" s="16">
        <v>11512</v>
      </c>
      <c r="N7" s="16">
        <v>11512</v>
      </c>
      <c r="O7" s="16">
        <v>11512</v>
      </c>
      <c r="P7" s="16">
        <v>11512</v>
      </c>
      <c r="Q7" s="16">
        <v>11512</v>
      </c>
      <c r="R7" s="16">
        <v>11512</v>
      </c>
      <c r="S7" s="16">
        <v>11512</v>
      </c>
      <c r="T7" s="16">
        <v>11512</v>
      </c>
      <c r="U7" s="16">
        <f>K7</f>
        <v>11512</v>
      </c>
      <c r="V7" s="21"/>
    </row>
    <row r="8" spans="1:22" ht="48" customHeight="1" x14ac:dyDescent="0.25">
      <c r="A8" s="25"/>
      <c r="B8" s="26"/>
      <c r="C8" s="13" t="s">
        <v>33</v>
      </c>
      <c r="D8" s="5" t="s">
        <v>12</v>
      </c>
      <c r="E8" s="5" t="s">
        <v>9</v>
      </c>
      <c r="F8" s="10"/>
    </row>
    <row r="9" spans="1:22" ht="32.25" customHeight="1" x14ac:dyDescent="0.25">
      <c r="D9" s="20" t="s">
        <v>37</v>
      </c>
      <c r="E9" s="14">
        <f>(4071/11512)</f>
        <v>0.35363099374565671</v>
      </c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s="17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V3:V4"/>
    <mergeCell ref="V6:V7"/>
    <mergeCell ref="H1:V1"/>
    <mergeCell ref="H5:V5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2025-05-01T23:58:22Z</dcterms:modified>
</cp:coreProperties>
</file>