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3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 l="1"/>
  <c r="E3" i="1"/>
  <c r="E5" i="1"/>
  <c r="U7" i="1" l="1"/>
  <c r="U6" i="1"/>
  <c r="U4" i="1"/>
  <c r="U3" i="1" l="1"/>
  <c r="V6" i="1" l="1"/>
  <c r="V3" i="1"/>
</calcChain>
</file>

<file path=xl/sharedStrings.xml><?xml version="1.0" encoding="utf-8"?>
<sst xmlns="http://schemas.openxmlformats.org/spreadsheetml/2006/main" count="49" uniqueCount="45">
  <si>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</si>
  <si>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</si>
  <si>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</si>
  <si>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</si>
  <si>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</si>
  <si>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</si>
  <si>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</si>
  <si>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</si>
  <si>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</si>
  <si>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</si>
  <si>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</si>
  <si>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</si>
  <si>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</si>
  <si>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</si>
  <si>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</si>
  <si>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</si>
  <si>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</si>
  <si>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</si>
  <si>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</si>
  <si>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</si>
  <si>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</si>
  <si>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</si>
  <si>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</si>
  <si>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</si>
  <si>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</si>
  <si>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</si>
  <si>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</si>
  <si>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</si>
  <si>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</si>
  <si>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Mensual*</t>
  </si>
  <si>
    <t>Porcentaje de alumnas y alumnos en los CREI´S y PIRE que mantienen los apoyos alimentarios y para la movilidad.</t>
  </si>
  <si>
    <t>Muestra la cantidad de alumnas y alumnos que están inscritos y reciben atención en los Centros Regionales de Educación Integral (CREI) y en el Programa de Integración Rural a través de la Educación (PIRE) y que continúan recibiendo los apoyos alimentarios y de movilidad previstos.</t>
  </si>
  <si>
    <t>(AMAAM/AIAM)*100</t>
  </si>
  <si>
    <r>
      <rPr>
        <b/>
        <sz val="8"/>
        <color theme="1"/>
        <rFont val="Calibri"/>
        <family val="2"/>
        <scheme val="minor"/>
      </rPr>
      <t xml:space="preserve">AMAAM = </t>
    </r>
    <r>
      <rPr>
        <sz val="8"/>
        <color theme="1"/>
        <rFont val="Calibri"/>
        <family val="2"/>
        <scheme val="minor"/>
      </rPr>
      <t>Alumnas y alumnos que mantienen los apoyos alimentarios y para la movilidad.</t>
    </r>
  </si>
  <si>
    <r>
      <rPr>
        <b/>
        <sz val="8"/>
        <color theme="1"/>
        <rFont val="Calibri"/>
        <family val="2"/>
        <scheme val="minor"/>
      </rPr>
      <t xml:space="preserve">AIAM </t>
    </r>
    <r>
      <rPr>
        <sz val="8"/>
        <color theme="1"/>
        <rFont val="Calibri"/>
        <family val="2"/>
        <scheme val="minor"/>
      </rPr>
      <t>= Alumnas y alumnos inscritos al inicio del curso beneficiados con los apoyos alimentarios y para la movilidad.</t>
    </r>
  </si>
  <si>
    <t>(6829/7041)</t>
  </si>
  <si>
    <t>(7121/7346)</t>
  </si>
  <si>
    <t>Decendente*</t>
  </si>
  <si>
    <t>* Debe ser Ascendente</t>
  </si>
  <si>
    <t>MEDIO PÚBLICO-Alumnas y alumnos de CREI y PIRE con apoyos alimentarios y para la movilidad, Departamento de Recursos Financieros e Ingresos Propios / Programa de Integración Rural a Través de la Educación.</t>
  </si>
  <si>
    <t>(7158/7041)</t>
  </si>
  <si>
    <t>Alumno(a)s mantienen apoyos</t>
  </si>
  <si>
    <t xml:space="preserve">Alumno(a)s CREI + PIRE inscritos  inicio curso </t>
  </si>
  <si>
    <t>* Calendarizado Trimestral</t>
  </si>
  <si>
    <t>(7158/6829)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</si>
</sst>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E10" sqref="E10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4" t="s">
        <v>30</v>
      </c>
      <c r="B1" s="24"/>
      <c r="C1" s="24"/>
      <c r="D1" s="24"/>
      <c r="E1" s="24"/>
      <c r="F1" s="24"/>
      <c r="H1" s="23" t="s">
        <v>23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26</v>
      </c>
      <c r="J2" s="5" t="s">
        <v>27</v>
      </c>
      <c r="K2" s="5" t="s">
        <v>28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25</v>
      </c>
    </row>
    <row r="3" spans="1:22" ht="33.75" x14ac:dyDescent="0.25">
      <c r="A3" s="25" t="s">
        <v>31</v>
      </c>
      <c r="B3" s="10" t="s">
        <v>29</v>
      </c>
      <c r="C3" s="11" t="s">
        <v>43</v>
      </c>
      <c r="D3" s="18" t="s">
        <v>36</v>
      </c>
      <c r="E3" s="19">
        <f>(7121/7346)</f>
        <v>0.96937108630547242</v>
      </c>
      <c r="F3" s="16"/>
      <c r="H3" s="9" t="s">
        <v>41</v>
      </c>
      <c r="I3" s="14">
        <v>0</v>
      </c>
      <c r="J3" s="14">
        <v>0</v>
      </c>
      <c r="K3" s="14">
        <v>6829</v>
      </c>
      <c r="L3" s="14">
        <v>0</v>
      </c>
      <c r="M3" s="14">
        <v>0</v>
      </c>
      <c r="N3" s="14">
        <v>6829</v>
      </c>
      <c r="O3" s="14">
        <v>0</v>
      </c>
      <c r="P3" s="14">
        <v>0</v>
      </c>
      <c r="Q3" s="14">
        <v>6829</v>
      </c>
      <c r="R3" s="14">
        <v>0</v>
      </c>
      <c r="S3" s="14">
        <v>0</v>
      </c>
      <c r="T3" s="12">
        <v>6829</v>
      </c>
      <c r="U3" s="12">
        <f>SUM(I3:K3)</f>
        <v>6829</v>
      </c>
      <c r="V3" s="22">
        <f>U3/U4</f>
        <v>0.96989064053401508</v>
      </c>
    </row>
    <row r="4" spans="1:22" ht="63.75" customHeight="1" x14ac:dyDescent="0.25">
      <c r="A4" s="26"/>
      <c r="B4" s="4" t="s">
        <v>10</v>
      </c>
      <c r="C4" s="11"/>
      <c r="D4" s="5" t="s">
        <v>6</v>
      </c>
      <c r="E4" s="5" t="s">
        <v>7</v>
      </c>
      <c r="F4" s="25" t="s">
        <v>39</v>
      </c>
      <c r="H4" s="21" t="s">
        <v>42</v>
      </c>
      <c r="I4" s="14">
        <v>0</v>
      </c>
      <c r="J4" s="14">
        <v>0</v>
      </c>
      <c r="K4" s="12">
        <v>7041</v>
      </c>
      <c r="L4" s="14">
        <v>0</v>
      </c>
      <c r="M4" s="14">
        <v>0</v>
      </c>
      <c r="N4" s="12">
        <v>7041</v>
      </c>
      <c r="O4" s="14">
        <v>0</v>
      </c>
      <c r="P4" s="14">
        <v>0</v>
      </c>
      <c r="Q4" s="12">
        <v>7041</v>
      </c>
      <c r="R4" s="14">
        <v>0</v>
      </c>
      <c r="S4" s="14">
        <v>0</v>
      </c>
      <c r="T4" s="12">
        <v>7041</v>
      </c>
      <c r="U4" s="12">
        <f>K4</f>
        <v>7041</v>
      </c>
      <c r="V4" s="22"/>
    </row>
    <row r="5" spans="1:22" ht="15.75" x14ac:dyDescent="0.25">
      <c r="A5" s="26"/>
      <c r="B5" s="3" t="s">
        <v>37</v>
      </c>
      <c r="C5" s="11" t="s">
        <v>38</v>
      </c>
      <c r="D5" s="18" t="s">
        <v>35</v>
      </c>
      <c r="E5" s="19">
        <f>(6829/7041)</f>
        <v>0.96989064053401508</v>
      </c>
      <c r="F5" s="25"/>
      <c r="H5" s="23" t="s">
        <v>24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ht="37.5" customHeight="1" x14ac:dyDescent="0.25">
      <c r="A6" s="26"/>
      <c r="B6" s="4" t="s">
        <v>11</v>
      </c>
      <c r="C6" s="11"/>
      <c r="D6" s="5" t="s">
        <v>8</v>
      </c>
      <c r="E6" s="5" t="s">
        <v>9</v>
      </c>
      <c r="F6" s="25"/>
      <c r="H6" s="9" t="s">
        <v>41</v>
      </c>
      <c r="I6" s="14">
        <v>0</v>
      </c>
      <c r="J6" s="14">
        <v>0</v>
      </c>
      <c r="K6" s="14">
        <v>7158</v>
      </c>
      <c r="U6" s="12">
        <f>SUM(I6:K6)</f>
        <v>7158</v>
      </c>
      <c r="V6" s="22">
        <f>U6/U7</f>
        <v>1.0166169578184916</v>
      </c>
    </row>
    <row r="7" spans="1:22" ht="48" customHeight="1" x14ac:dyDescent="0.25">
      <c r="A7" s="26"/>
      <c r="B7" s="27" t="s">
        <v>32</v>
      </c>
      <c r="C7" s="11" t="s">
        <v>33</v>
      </c>
      <c r="D7" s="18" t="s">
        <v>40</v>
      </c>
      <c r="E7" s="20">
        <f>(7158/7041)</f>
        <v>1.0166169578184916</v>
      </c>
      <c r="F7" s="6"/>
      <c r="H7" s="9" t="s">
        <v>42</v>
      </c>
      <c r="I7" s="14">
        <v>0</v>
      </c>
      <c r="J7" s="14">
        <v>0</v>
      </c>
      <c r="K7" s="12">
        <v>7041</v>
      </c>
      <c r="L7" s="14">
        <v>0</v>
      </c>
      <c r="M7" s="14">
        <v>0</v>
      </c>
      <c r="N7" s="12">
        <v>7041</v>
      </c>
      <c r="O7" s="14">
        <v>0</v>
      </c>
      <c r="P7" s="14">
        <v>0</v>
      </c>
      <c r="Q7" s="12">
        <v>7041</v>
      </c>
      <c r="R7" s="14">
        <v>0</v>
      </c>
      <c r="S7" s="14">
        <v>0</v>
      </c>
      <c r="T7" s="12">
        <v>7041</v>
      </c>
      <c r="U7" s="12">
        <f>K7</f>
        <v>7041</v>
      </c>
      <c r="V7" s="22"/>
    </row>
    <row r="8" spans="1:22" ht="54.75" customHeight="1" x14ac:dyDescent="0.25">
      <c r="A8" s="26"/>
      <c r="B8" s="27"/>
      <c r="C8" s="11" t="s">
        <v>34</v>
      </c>
      <c r="D8" s="5" t="s">
        <v>12</v>
      </c>
      <c r="E8" s="5" t="s">
        <v>9</v>
      </c>
      <c r="F8" s="8"/>
    </row>
    <row r="9" spans="1:22" ht="32.25" customHeight="1" x14ac:dyDescent="0.25">
      <c r="D9" s="18" t="s">
        <v>44</v>
      </c>
      <c r="E9" s="17">
        <f>(7158/6829)</f>
        <v>1.0481768926636403</v>
      </c>
      <c r="H9" s="1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3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8">
    <mergeCell ref="V3:V4"/>
    <mergeCell ref="V6:V7"/>
    <mergeCell ref="H1:V1"/>
    <mergeCell ref="H5:V5"/>
    <mergeCell ref="A1:F1"/>
    <mergeCell ref="A3:A8"/>
    <mergeCell ref="B7:B8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2025-05-02T03:05:15Z</dcterms:modified>
</cp:coreProperties>
</file>